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2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'2015'!$A$5:$G$96</definedName>
    <definedName name="_xlnm.Print_Titles" localSheetId="0">'2015'!$5:$7</definedName>
    <definedName name="_xlnm.Print_Titles" localSheetId="2">'2017'!$2:$4</definedName>
    <definedName name="_xlnm.Print_Area" localSheetId="0">'2015'!$B$1:$I$96</definedName>
  </definedNames>
  <calcPr fullCalcOnLoad="1"/>
</workbook>
</file>

<file path=xl/sharedStrings.xml><?xml version="1.0" encoding="utf-8"?>
<sst xmlns="http://schemas.openxmlformats.org/spreadsheetml/2006/main" count="1213" uniqueCount="97">
  <si>
    <t>07</t>
  </si>
  <si>
    <t>09</t>
  </si>
  <si>
    <t>05</t>
  </si>
  <si>
    <t>Профессиональная подготовка, переподготовка и повышение квалификации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</si>
  <si>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</si>
  <si>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</si>
  <si>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Другие вопросы в области национальной безопасности и правоохранительной деятельности</t>
  </si>
  <si>
    <t>14</t>
  </si>
  <si>
    <t>10</t>
  </si>
  <si>
    <t>ЦСР</t>
  </si>
  <si>
    <t>ВР</t>
  </si>
  <si>
    <t>Код</t>
  </si>
  <si>
    <t xml:space="preserve">Рз </t>
  </si>
  <si>
    <t>ПР</t>
  </si>
  <si>
    <t>03</t>
  </si>
  <si>
    <t>100 00 00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</si>
  <si>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</si>
  <si>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</si>
  <si>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</si>
  <si>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</si>
  <si>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</si>
  <si>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</si>
  <si>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>990 02 00</t>
  </si>
  <si>
    <t>Предоставление субсидий бюджетным, автономным учреждениям и иным некоммерческим организациям</t>
  </si>
  <si>
    <t>600</t>
  </si>
  <si>
    <t>990 04 00</t>
  </si>
  <si>
    <t>100 04 00</t>
  </si>
  <si>
    <t>Иные бюджетные ассигнования</t>
  </si>
  <si>
    <t>800</t>
  </si>
  <si>
    <t>220 00 00</t>
  </si>
  <si>
    <t>221 00 00</t>
  </si>
  <si>
    <t>221 04 00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</si>
  <si>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</si>
  <si>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</si>
  <si>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060 00 00</t>
  </si>
  <si>
    <t>060 04 00</t>
  </si>
  <si>
    <t>Субсидии некоммерческим организациям в рамках программных расходов</t>
  </si>
  <si>
    <t>Муниципальная программа «Развитие органов местного самоуправления городского округа Тольятти на 2014-2016 годы»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</si>
  <si>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</si>
  <si>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</si>
  <si>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мер по профилактике наркомании населения городского округа Тольятти на 2013 - 2015 годы</t>
  </si>
  <si>
    <t>Муниципальная программа «Профилактика терроризма и экстремизма на территории городского округа Тольятти на 2014-2016 годы»</t>
  </si>
  <si>
    <t>Муниципальная программа «Противодействие коррупции в городском округе Тольятти на 2014-2016 годы»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</si>
  <si>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</si>
  <si>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990 02 14</t>
  </si>
  <si>
    <t>100 04 14</t>
  </si>
  <si>
    <t>221 04 14</t>
  </si>
  <si>
    <t>100 10 00</t>
  </si>
  <si>
    <t>100 10 02</t>
  </si>
  <si>
    <t>990 02 15</t>
  </si>
  <si>
    <t>060 04 15</t>
  </si>
  <si>
    <t>100 04 15</t>
  </si>
  <si>
    <t>160 00 00</t>
  </si>
  <si>
    <t>160 04 00</t>
  </si>
  <si>
    <t>160 04 15</t>
  </si>
  <si>
    <t>170 00 00</t>
  </si>
  <si>
    <t>170 04 00</t>
  </si>
  <si>
    <t>170 04 15</t>
  </si>
  <si>
    <t>990 02 16</t>
  </si>
  <si>
    <t>100 04 16</t>
  </si>
  <si>
    <t>Подпрограмма «Улучшение условий и охраны труда в городском округе Тольятти на 2014-2016 годы»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</si>
  <si>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</si>
  <si>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Департамент общественной безопасности мэрии городского округа Тольятти</t>
  </si>
  <si>
    <t>Учреждения, осуществляющие деятельность в сфере национальной безопасности и правоохранительной деятельности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</si>
  <si>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</si>
  <si>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</si>
  <si>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Мероприятия в области повышения квалификации в сфере гражданской обороны и защиты населения от чрезвычайных ситуаций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</si>
  <si>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</si>
  <si>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990 11 00</t>
  </si>
  <si>
    <t>990 11 15</t>
  </si>
  <si>
    <t>Мероприятия по профилактике наркомании</t>
  </si>
  <si>
    <t>Мероприятия по профилактике наркомании, осуществляемые учреждениями в сфере обеспечения национальной безопасности и правоохранительной деятельности</t>
  </si>
  <si>
    <t>280 00 00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</si>
  <si>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</si>
  <si>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280 10 00</t>
  </si>
  <si>
    <t>280 10 02</t>
  </si>
  <si>
    <t>КОСГУ</t>
  </si>
  <si>
    <t>Заработная плата</t>
  </si>
  <si>
    <t>Начисления на выплаты по оплате труда</t>
  </si>
  <si>
    <t>241</t>
  </si>
  <si>
    <t xml:space="preserve">Безвозмездные перечисления государственным и муниципальным организациям            </t>
  </si>
  <si>
    <t>242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</si>
  <si>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</si>
  <si>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Прочие работы, услуги                                           </t>
  </si>
  <si>
    <t xml:space="preserve">Прочие расходы                                          </t>
  </si>
  <si>
    <t>Прочие выплаты</t>
  </si>
  <si>
    <t>Услуги связи</t>
  </si>
  <si>
    <t>Работы, работы по содержанию имущества</t>
  </si>
  <si>
    <t>Увеличение стоимости материальных запасов</t>
  </si>
  <si>
    <t>Коммунальные услуги</t>
  </si>
  <si>
    <t>990 04 14</t>
  </si>
  <si>
    <t>990 04 15</t>
  </si>
  <si>
    <t>990 04 16</t>
  </si>
  <si>
    <t>Проект бюджета на 2015 год</t>
  </si>
  <si>
    <t>Сумма (тыс.руб.)</t>
  </si>
  <si>
    <t>Проект бюджета на 2016 год</t>
  </si>
  <si>
    <t>Проект бюджета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</si>
</sst>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59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164" fontId="8" fillId="33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2" xfId="59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9" fontId="7" fillId="33" borderId="12" xfId="55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Zeros="0" view="pageBreakPreview" zoomScale="79" zoomScaleNormal="87" zoomScaleSheetLayoutView="79" workbookViewId="0" topLeftCell="B7">
      <selection activeCell="F22" sqref="F22"/>
    </sheetView>
  </sheetViews>
  <sheetFormatPr defaultColWidth="9.00390625" defaultRowHeight="12.75"/>
  <cols>
    <col min="1" max="1" width="10.875" style="7" hidden="1" customWidth="1"/>
    <col min="2" max="2" width="71.75390625" style="12" customWidth="1"/>
    <col min="3" max="3" width="9.75390625" style="13" customWidth="1"/>
    <col min="4" max="4" width="8.25390625" style="14" customWidth="1"/>
    <col min="5" max="5" width="8.125" style="14" customWidth="1"/>
    <col min="6" max="6" width="12.00390625" style="15" customWidth="1"/>
    <col min="7" max="7" width="8.625" style="9" customWidth="1"/>
    <col min="8" max="8" width="13.75390625" style="11" customWidth="1"/>
    <col min="9" max="9" width="17.00390625" style="11" customWidth="1"/>
    <col min="10" max="16384" width="9.125" style="8" customWidth="1"/>
  </cols>
  <sheetData>
    <row r="1" spans="1:9" ht="42.75" customHeight="1" hidden="1">
      <c r="A1" s="44"/>
      <c r="B1" s="44"/>
      <c r="C1" s="44"/>
      <c r="D1" s="44"/>
      <c r="E1" s="44"/>
      <c r="F1" s="44"/>
      <c r="G1" s="44"/>
      <c r="H1" s="44"/>
      <c r="I1" s="44"/>
    </row>
    <row r="2" spans="1:9" ht="42.75" customHeight="1" hidden="1">
      <c r="A2" s="44"/>
      <c r="B2" s="44"/>
      <c r="C2" s="44"/>
      <c r="D2" s="44"/>
      <c r="E2" s="44"/>
      <c r="F2" s="44"/>
      <c r="G2" s="44"/>
      <c r="H2" s="44"/>
      <c r="I2" s="44"/>
    </row>
    <row r="3" spans="1:9" ht="42.75" customHeight="1" hidden="1">
      <c r="A3" s="44"/>
      <c r="B3" s="44"/>
      <c r="C3" s="44"/>
      <c r="D3" s="44"/>
      <c r="E3" s="44"/>
      <c r="F3" s="44"/>
      <c r="G3" s="44"/>
      <c r="H3" s="44"/>
      <c r="I3" s="44"/>
    </row>
    <row r="4" spans="1:9" ht="42.75" customHeight="1" thickBot="1">
      <c r="A4" s="3"/>
      <c r="B4" s="42" t="s">
        <v>93</v>
      </c>
      <c r="C4" s="42"/>
      <c r="D4" s="42"/>
      <c r="E4" s="42"/>
      <c r="F4" s="42"/>
      <c r="G4" s="42"/>
      <c r="H4" s="42"/>
      <c r="I4" s="42"/>
    </row>
    <row r="5" spans="1:9" ht="42.75" customHeight="1">
      <c r="A5" s="46" t="s">
        <v>11</v>
      </c>
      <c r="B5" s="49" t="s">
        <v>5</v>
      </c>
      <c r="C5" s="50" t="s">
        <v>11</v>
      </c>
      <c r="D5" s="41" t="s">
        <v>12</v>
      </c>
      <c r="E5" s="41" t="s">
        <v>13</v>
      </c>
      <c r="F5" s="45" t="s">
        <v>9</v>
      </c>
      <c r="G5" s="48" t="s">
        <v>10</v>
      </c>
      <c r="H5" s="43" t="s">
        <v>76</v>
      </c>
      <c r="I5" s="43" t="s">
        <v>94</v>
      </c>
    </row>
    <row r="6" spans="1:9" ht="42.75" customHeight="1">
      <c r="A6" s="47"/>
      <c r="B6" s="49"/>
      <c r="C6" s="50"/>
      <c r="D6" s="41"/>
      <c r="E6" s="41"/>
      <c r="F6" s="45"/>
      <c r="G6" s="48"/>
      <c r="H6" s="43"/>
      <c r="I6" s="43"/>
    </row>
    <row r="7" spans="1:9" ht="47.25" customHeight="1">
      <c r="A7" s="47"/>
      <c r="B7" s="49"/>
      <c r="C7" s="50"/>
      <c r="D7" s="41"/>
      <c r="E7" s="41"/>
      <c r="F7" s="45"/>
      <c r="G7" s="48"/>
      <c r="H7" s="43"/>
      <c r="I7" s="43"/>
    </row>
    <row r="8" spans="1:9" s="2" customFormat="1" ht="40.5">
      <c r="A8" s="5">
        <v>906</v>
      </c>
      <c r="B8" s="16" t="s">
        <v>62</v>
      </c>
      <c r="C8" s="17">
        <v>906</v>
      </c>
      <c r="D8" s="18"/>
      <c r="E8" s="18"/>
      <c r="F8" s="19"/>
      <c r="G8" s="20"/>
      <c r="H8" s="21"/>
      <c r="I8" s="22">
        <f>I9+I36+I48+I86</f>
        <v>118866</v>
      </c>
    </row>
    <row r="9" spans="1:9" s="1" customFormat="1" ht="56.25">
      <c r="A9" s="6"/>
      <c r="B9" s="23" t="s">
        <v>4</v>
      </c>
      <c r="C9" s="24">
        <f>C8</f>
        <v>906</v>
      </c>
      <c r="D9" s="25" t="s">
        <v>14</v>
      </c>
      <c r="E9" s="25" t="s">
        <v>1</v>
      </c>
      <c r="F9" s="26"/>
      <c r="G9" s="27"/>
      <c r="H9" s="28"/>
      <c r="I9" s="29">
        <f>I22+I10+I16</f>
        <v>63714</v>
      </c>
    </row>
    <row r="10" spans="1:9" ht="49.5">
      <c r="A10" s="4"/>
      <c r="B10" s="30" t="s">
        <v>61</v>
      </c>
      <c r="C10" s="31">
        <f>C35</f>
        <v>906</v>
      </c>
      <c r="D10" s="32" t="s">
        <v>14</v>
      </c>
      <c r="E10" s="32" t="s">
        <v>1</v>
      </c>
      <c r="F10" s="33" t="s">
        <v>15</v>
      </c>
      <c r="G10" s="34"/>
      <c r="H10" s="35"/>
      <c r="I10" s="36">
        <f>I11</f>
        <v>792</v>
      </c>
    </row>
    <row r="11" spans="1:9" ht="16.5">
      <c r="A11" s="4"/>
      <c r="B11" s="30" t="s">
        <v>16</v>
      </c>
      <c r="C11" s="31">
        <f>C10</f>
        <v>906</v>
      </c>
      <c r="D11" s="32" t="s">
        <v>14</v>
      </c>
      <c r="E11" s="32" t="s">
        <v>1</v>
      </c>
      <c r="F11" s="33" t="s">
        <v>26</v>
      </c>
      <c r="G11" s="34"/>
      <c r="H11" s="35"/>
      <c r="I11" s="36">
        <f>I12</f>
        <v>792</v>
      </c>
    </row>
    <row r="12" spans="1:9" ht="49.5">
      <c r="A12" s="4"/>
      <c r="B12" s="30" t="s">
        <v>65</v>
      </c>
      <c r="C12" s="31">
        <f>C11</f>
        <v>906</v>
      </c>
      <c r="D12" s="32" t="s">
        <v>14</v>
      </c>
      <c r="E12" s="32" t="s">
        <v>1</v>
      </c>
      <c r="F12" s="33" t="s">
        <v>45</v>
      </c>
      <c r="G12" s="34"/>
      <c r="H12" s="35"/>
      <c r="I12" s="36">
        <f>I13</f>
        <v>792</v>
      </c>
    </row>
    <row r="13" spans="1:9" ht="33">
      <c r="A13" s="4"/>
      <c r="B13" s="30" t="s">
        <v>18</v>
      </c>
      <c r="C13" s="31">
        <f>C12</f>
        <v>906</v>
      </c>
      <c r="D13" s="32" t="s">
        <v>14</v>
      </c>
      <c r="E13" s="32" t="s">
        <v>1</v>
      </c>
      <c r="F13" s="33" t="s">
        <v>45</v>
      </c>
      <c r="G13" s="34" t="s">
        <v>17</v>
      </c>
      <c r="H13" s="35"/>
      <c r="I13" s="35">
        <f>SUM(I14:I15)</f>
        <v>792</v>
      </c>
    </row>
    <row r="14" spans="1:9" ht="16.5">
      <c r="A14" s="4"/>
      <c r="B14" s="30" t="s">
        <v>87</v>
      </c>
      <c r="C14" s="31">
        <f>C13</f>
        <v>906</v>
      </c>
      <c r="D14" s="32" t="s">
        <v>14</v>
      </c>
      <c r="E14" s="32" t="s">
        <v>1</v>
      </c>
      <c r="F14" s="33" t="s">
        <v>45</v>
      </c>
      <c r="G14" s="34" t="s">
        <v>17</v>
      </c>
      <c r="H14" s="35">
        <v>225</v>
      </c>
      <c r="I14" s="35">
        <v>467</v>
      </c>
    </row>
    <row r="15" spans="1:9" ht="16.5">
      <c r="A15" s="4"/>
      <c r="B15" s="30" t="s">
        <v>88</v>
      </c>
      <c r="C15" s="31">
        <f>C14</f>
        <v>906</v>
      </c>
      <c r="D15" s="32" t="s">
        <v>14</v>
      </c>
      <c r="E15" s="32" t="s">
        <v>1</v>
      </c>
      <c r="F15" s="33" t="s">
        <v>45</v>
      </c>
      <c r="G15" s="34" t="s">
        <v>17</v>
      </c>
      <c r="H15" s="35">
        <v>340</v>
      </c>
      <c r="I15" s="35">
        <v>325</v>
      </c>
    </row>
    <row r="16" spans="1:9" ht="33">
      <c r="A16" s="4"/>
      <c r="B16" s="30" t="s">
        <v>37</v>
      </c>
      <c r="C16" s="31">
        <f>C13</f>
        <v>906</v>
      </c>
      <c r="D16" s="32" t="s">
        <v>14</v>
      </c>
      <c r="E16" s="32" t="s">
        <v>1</v>
      </c>
      <c r="F16" s="33" t="s">
        <v>29</v>
      </c>
      <c r="G16" s="34"/>
      <c r="H16" s="35"/>
      <c r="I16" s="36">
        <f>I17</f>
        <v>60</v>
      </c>
    </row>
    <row r="17" spans="1:9" ht="33">
      <c r="A17" s="4"/>
      <c r="B17" s="30" t="s">
        <v>60</v>
      </c>
      <c r="C17" s="31">
        <f>C16</f>
        <v>906</v>
      </c>
      <c r="D17" s="32" t="s">
        <v>14</v>
      </c>
      <c r="E17" s="32" t="s">
        <v>1</v>
      </c>
      <c r="F17" s="33" t="s">
        <v>30</v>
      </c>
      <c r="G17" s="34"/>
      <c r="H17" s="35"/>
      <c r="I17" s="36">
        <f>I18</f>
        <v>60</v>
      </c>
    </row>
    <row r="18" spans="1:9" ht="16.5">
      <c r="A18" s="4"/>
      <c r="B18" s="30" t="s">
        <v>16</v>
      </c>
      <c r="C18" s="31">
        <f>C17</f>
        <v>906</v>
      </c>
      <c r="D18" s="32" t="s">
        <v>14</v>
      </c>
      <c r="E18" s="32" t="s">
        <v>1</v>
      </c>
      <c r="F18" s="33" t="s">
        <v>31</v>
      </c>
      <c r="G18" s="34"/>
      <c r="H18" s="35"/>
      <c r="I18" s="36">
        <f>I19</f>
        <v>60</v>
      </c>
    </row>
    <row r="19" spans="1:9" ht="49.5">
      <c r="A19" s="4"/>
      <c r="B19" s="30" t="s">
        <v>65</v>
      </c>
      <c r="C19" s="31">
        <f>C18</f>
        <v>906</v>
      </c>
      <c r="D19" s="32" t="s">
        <v>14</v>
      </c>
      <c r="E19" s="32" t="s">
        <v>1</v>
      </c>
      <c r="F19" s="33" t="s">
        <v>46</v>
      </c>
      <c r="G19" s="34"/>
      <c r="H19" s="35"/>
      <c r="I19" s="36">
        <f>I20</f>
        <v>60</v>
      </c>
    </row>
    <row r="20" spans="1:9" ht="33">
      <c r="A20" s="4"/>
      <c r="B20" s="30" t="s">
        <v>18</v>
      </c>
      <c r="C20" s="31">
        <f>C19</f>
        <v>906</v>
      </c>
      <c r="D20" s="32" t="s">
        <v>14</v>
      </c>
      <c r="E20" s="32" t="s">
        <v>1</v>
      </c>
      <c r="F20" s="33" t="s">
        <v>46</v>
      </c>
      <c r="G20" s="34" t="s">
        <v>17</v>
      </c>
      <c r="H20" s="35"/>
      <c r="I20" s="35">
        <f>I21</f>
        <v>60</v>
      </c>
    </row>
    <row r="21" spans="1:9" ht="16.5">
      <c r="A21" s="4"/>
      <c r="B21" s="38" t="s">
        <v>83</v>
      </c>
      <c r="C21" s="31">
        <f>C20</f>
        <v>906</v>
      </c>
      <c r="D21" s="32" t="s">
        <v>14</v>
      </c>
      <c r="E21" s="32" t="s">
        <v>1</v>
      </c>
      <c r="F21" s="33" t="s">
        <v>46</v>
      </c>
      <c r="G21" s="34" t="s">
        <v>17</v>
      </c>
      <c r="H21" s="35">
        <v>226</v>
      </c>
      <c r="I21" s="35">
        <v>60</v>
      </c>
    </row>
    <row r="22" spans="1:9" ht="18.75">
      <c r="A22" s="6"/>
      <c r="B22" s="30" t="s">
        <v>19</v>
      </c>
      <c r="C22" s="39">
        <f>C9</f>
        <v>906</v>
      </c>
      <c r="D22" s="32" t="s">
        <v>14</v>
      </c>
      <c r="E22" s="32" t="s">
        <v>1</v>
      </c>
      <c r="F22" s="39" t="s">
        <v>20</v>
      </c>
      <c r="G22" s="34"/>
      <c r="H22" s="35"/>
      <c r="I22" s="36">
        <f>I23</f>
        <v>62862</v>
      </c>
    </row>
    <row r="23" spans="1:9" ht="33">
      <c r="A23" s="4"/>
      <c r="B23" s="30" t="s">
        <v>21</v>
      </c>
      <c r="C23" s="31">
        <f>C9</f>
        <v>906</v>
      </c>
      <c r="D23" s="32" t="s">
        <v>14</v>
      </c>
      <c r="E23" s="32" t="s">
        <v>1</v>
      </c>
      <c r="F23" s="33" t="s">
        <v>22</v>
      </c>
      <c r="G23" s="34"/>
      <c r="H23" s="35"/>
      <c r="I23" s="36">
        <f>I24</f>
        <v>62862</v>
      </c>
    </row>
    <row r="24" spans="1:9" ht="49.5">
      <c r="A24" s="4"/>
      <c r="B24" s="30" t="s">
        <v>38</v>
      </c>
      <c r="C24" s="31">
        <f>C23</f>
        <v>906</v>
      </c>
      <c r="D24" s="32" t="s">
        <v>14</v>
      </c>
      <c r="E24" s="32" t="s">
        <v>1</v>
      </c>
      <c r="F24" s="33" t="s">
        <v>44</v>
      </c>
      <c r="G24" s="34"/>
      <c r="H24" s="35"/>
      <c r="I24" s="36">
        <f>I25+I29+I35</f>
        <v>62862</v>
      </c>
    </row>
    <row r="25" spans="1:9" ht="66">
      <c r="A25" s="4"/>
      <c r="B25" s="30" t="s">
        <v>32</v>
      </c>
      <c r="C25" s="31">
        <f>C24</f>
        <v>906</v>
      </c>
      <c r="D25" s="32" t="s">
        <v>14</v>
      </c>
      <c r="E25" s="32" t="s">
        <v>1</v>
      </c>
      <c r="F25" s="33" t="s">
        <v>44</v>
      </c>
      <c r="G25" s="34" t="s">
        <v>33</v>
      </c>
      <c r="H25" s="35"/>
      <c r="I25" s="35">
        <f>SUM(I26:I28)</f>
        <v>53958</v>
      </c>
    </row>
    <row r="26" spans="1:9" ht="16.5">
      <c r="A26" s="4"/>
      <c r="B26" s="30" t="s">
        <v>77</v>
      </c>
      <c r="C26" s="31">
        <f>C25</f>
        <v>906</v>
      </c>
      <c r="D26" s="32" t="s">
        <v>14</v>
      </c>
      <c r="E26" s="32" t="s">
        <v>1</v>
      </c>
      <c r="F26" s="33" t="s">
        <v>44</v>
      </c>
      <c r="G26" s="34" t="s">
        <v>33</v>
      </c>
      <c r="H26" s="35">
        <v>211</v>
      </c>
      <c r="I26" s="35">
        <v>40806</v>
      </c>
    </row>
    <row r="27" spans="1:9" ht="16.5">
      <c r="A27" s="4"/>
      <c r="B27" s="30" t="s">
        <v>85</v>
      </c>
      <c r="C27" s="31">
        <f>C26</f>
        <v>906</v>
      </c>
      <c r="D27" s="32" t="s">
        <v>14</v>
      </c>
      <c r="E27" s="32" t="s">
        <v>1</v>
      </c>
      <c r="F27" s="33" t="s">
        <v>44</v>
      </c>
      <c r="G27" s="34" t="s">
        <v>33</v>
      </c>
      <c r="H27" s="35">
        <v>212</v>
      </c>
      <c r="I27" s="35">
        <v>1114</v>
      </c>
    </row>
    <row r="28" spans="1:9" ht="16.5">
      <c r="A28" s="4"/>
      <c r="B28" s="30" t="s">
        <v>78</v>
      </c>
      <c r="C28" s="31">
        <f>C27</f>
        <v>906</v>
      </c>
      <c r="D28" s="32" t="s">
        <v>14</v>
      </c>
      <c r="E28" s="32" t="s">
        <v>1</v>
      </c>
      <c r="F28" s="33" t="s">
        <v>44</v>
      </c>
      <c r="G28" s="34" t="s">
        <v>33</v>
      </c>
      <c r="H28" s="35">
        <v>213</v>
      </c>
      <c r="I28" s="35">
        <v>12038</v>
      </c>
    </row>
    <row r="29" spans="1:9" ht="33">
      <c r="A29" s="4"/>
      <c r="B29" s="30" t="s">
        <v>18</v>
      </c>
      <c r="C29" s="31">
        <f>C25</f>
        <v>906</v>
      </c>
      <c r="D29" s="32" t="s">
        <v>14</v>
      </c>
      <c r="E29" s="32" t="s">
        <v>1</v>
      </c>
      <c r="F29" s="33" t="s">
        <v>44</v>
      </c>
      <c r="G29" s="34" t="s">
        <v>17</v>
      </c>
      <c r="H29" s="35"/>
      <c r="I29" s="35">
        <f>SUM(I30:I34)</f>
        <v>8444</v>
      </c>
    </row>
    <row r="30" spans="1:9" ht="16.5">
      <c r="A30" s="4"/>
      <c r="B30" s="30" t="s">
        <v>86</v>
      </c>
      <c r="C30" s="31">
        <f>C26</f>
        <v>906</v>
      </c>
      <c r="D30" s="32" t="s">
        <v>14</v>
      </c>
      <c r="E30" s="32" t="s">
        <v>1</v>
      </c>
      <c r="F30" s="33" t="s">
        <v>44</v>
      </c>
      <c r="G30" s="34" t="s">
        <v>17</v>
      </c>
      <c r="H30" s="35">
        <v>221</v>
      </c>
      <c r="I30" s="35">
        <v>1555</v>
      </c>
    </row>
    <row r="31" spans="1:9" ht="16.5">
      <c r="A31" s="4"/>
      <c r="B31" s="30" t="s">
        <v>89</v>
      </c>
      <c r="C31" s="31">
        <f>C28</f>
        <v>906</v>
      </c>
      <c r="D31" s="32" t="s">
        <v>14</v>
      </c>
      <c r="E31" s="32" t="s">
        <v>1</v>
      </c>
      <c r="F31" s="33" t="s">
        <v>44</v>
      </c>
      <c r="G31" s="34" t="s">
        <v>17</v>
      </c>
      <c r="H31" s="35">
        <v>223</v>
      </c>
      <c r="I31" s="35">
        <v>1487</v>
      </c>
    </row>
    <row r="32" spans="1:9" ht="16.5">
      <c r="A32" s="4"/>
      <c r="B32" s="30" t="s">
        <v>87</v>
      </c>
      <c r="C32" s="31">
        <f>C29</f>
        <v>906</v>
      </c>
      <c r="D32" s="32" t="s">
        <v>14</v>
      </c>
      <c r="E32" s="32" t="s">
        <v>1</v>
      </c>
      <c r="F32" s="33" t="s">
        <v>44</v>
      </c>
      <c r="G32" s="34" t="s">
        <v>17</v>
      </c>
      <c r="H32" s="35">
        <v>225</v>
      </c>
      <c r="I32" s="35">
        <v>1050</v>
      </c>
    </row>
    <row r="33" spans="1:9" ht="16.5">
      <c r="A33" s="4"/>
      <c r="B33" s="38" t="s">
        <v>83</v>
      </c>
      <c r="C33" s="31">
        <f>C30</f>
        <v>906</v>
      </c>
      <c r="D33" s="32" t="s">
        <v>14</v>
      </c>
      <c r="E33" s="32" t="s">
        <v>1</v>
      </c>
      <c r="F33" s="33" t="s">
        <v>44</v>
      </c>
      <c r="G33" s="34" t="s">
        <v>17</v>
      </c>
      <c r="H33" s="35">
        <v>226</v>
      </c>
      <c r="I33" s="35">
        <v>1506</v>
      </c>
    </row>
    <row r="34" spans="1:9" ht="16.5">
      <c r="A34" s="4"/>
      <c r="B34" s="30" t="s">
        <v>88</v>
      </c>
      <c r="C34" s="31">
        <f>C28</f>
        <v>906</v>
      </c>
      <c r="D34" s="32" t="s">
        <v>14</v>
      </c>
      <c r="E34" s="32" t="s">
        <v>1</v>
      </c>
      <c r="F34" s="33" t="s">
        <v>44</v>
      </c>
      <c r="G34" s="34" t="s">
        <v>17</v>
      </c>
      <c r="H34" s="35">
        <v>340</v>
      </c>
      <c r="I34" s="35">
        <v>2846</v>
      </c>
    </row>
    <row r="35" spans="1:9" ht="16.5">
      <c r="A35" s="4"/>
      <c r="B35" s="30" t="s">
        <v>27</v>
      </c>
      <c r="C35" s="31">
        <f>C29</f>
        <v>906</v>
      </c>
      <c r="D35" s="32" t="s">
        <v>14</v>
      </c>
      <c r="E35" s="32" t="s">
        <v>1</v>
      </c>
      <c r="F35" s="33" t="s">
        <v>44</v>
      </c>
      <c r="G35" s="34" t="s">
        <v>28</v>
      </c>
      <c r="H35" s="35"/>
      <c r="I35" s="35">
        <f>I47</f>
        <v>460</v>
      </c>
    </row>
    <row r="36" spans="1:9" ht="18.75" hidden="1">
      <c r="A36" s="6"/>
      <c r="B36" s="23" t="s">
        <v>39</v>
      </c>
      <c r="C36" s="24">
        <f>C20</f>
        <v>906</v>
      </c>
      <c r="D36" s="25" t="s">
        <v>14</v>
      </c>
      <c r="E36" s="25" t="s">
        <v>8</v>
      </c>
      <c r="F36" s="26"/>
      <c r="G36" s="27"/>
      <c r="H36" s="28"/>
      <c r="I36" s="29">
        <f>I37+I42</f>
        <v>0</v>
      </c>
    </row>
    <row r="37" spans="1:9" ht="49.5" hidden="1">
      <c r="A37" s="4"/>
      <c r="B37" s="30" t="s">
        <v>61</v>
      </c>
      <c r="C37" s="31">
        <f>C36</f>
        <v>906</v>
      </c>
      <c r="D37" s="32" t="s">
        <v>14</v>
      </c>
      <c r="E37" s="32" t="s">
        <v>8</v>
      </c>
      <c r="F37" s="33" t="s">
        <v>15</v>
      </c>
      <c r="G37" s="34"/>
      <c r="H37" s="35"/>
      <c r="I37" s="36">
        <f>I38</f>
        <v>0</v>
      </c>
    </row>
    <row r="38" spans="1:9" ht="33" hidden="1">
      <c r="A38" s="4"/>
      <c r="B38" s="30" t="s">
        <v>36</v>
      </c>
      <c r="C38" s="31">
        <f>C37</f>
        <v>906</v>
      </c>
      <c r="D38" s="32" t="s">
        <v>14</v>
      </c>
      <c r="E38" s="32" t="s">
        <v>8</v>
      </c>
      <c r="F38" s="33" t="s">
        <v>47</v>
      </c>
      <c r="G38" s="34"/>
      <c r="H38" s="35"/>
      <c r="I38" s="36">
        <f>I39</f>
        <v>0</v>
      </c>
    </row>
    <row r="39" spans="1:9" ht="99" hidden="1">
      <c r="A39" s="4"/>
      <c r="B39" s="40" t="s">
        <v>67</v>
      </c>
      <c r="C39" s="31">
        <f>C38</f>
        <v>906</v>
      </c>
      <c r="D39" s="32" t="s">
        <v>14</v>
      </c>
      <c r="E39" s="32" t="s">
        <v>8</v>
      </c>
      <c r="F39" s="33" t="s">
        <v>48</v>
      </c>
      <c r="G39" s="34"/>
      <c r="H39" s="35"/>
      <c r="I39" s="36">
        <f>I40</f>
        <v>0</v>
      </c>
    </row>
    <row r="40" spans="1:9" ht="33" hidden="1">
      <c r="A40" s="4"/>
      <c r="B40" s="30" t="s">
        <v>23</v>
      </c>
      <c r="C40" s="31">
        <f>C39</f>
        <v>906</v>
      </c>
      <c r="D40" s="32" t="s">
        <v>14</v>
      </c>
      <c r="E40" s="32" t="s">
        <v>8</v>
      </c>
      <c r="F40" s="33" t="s">
        <v>48</v>
      </c>
      <c r="G40" s="34" t="s">
        <v>24</v>
      </c>
      <c r="H40" s="35"/>
      <c r="I40" s="35">
        <f>I41</f>
        <v>0</v>
      </c>
    </row>
    <row r="41" spans="1:9" ht="33" hidden="1">
      <c r="A41" s="4"/>
      <c r="B41" s="30" t="s">
        <v>82</v>
      </c>
      <c r="C41" s="31">
        <f>C40</f>
        <v>906</v>
      </c>
      <c r="D41" s="32" t="s">
        <v>14</v>
      </c>
      <c r="E41" s="32" t="s">
        <v>8</v>
      </c>
      <c r="F41" s="33" t="s">
        <v>48</v>
      </c>
      <c r="G41" s="34" t="s">
        <v>24</v>
      </c>
      <c r="H41" s="35" t="s">
        <v>81</v>
      </c>
      <c r="I41" s="35"/>
    </row>
    <row r="42" spans="1:9" ht="49.5" hidden="1">
      <c r="A42" s="4"/>
      <c r="B42" s="30" t="s">
        <v>73</v>
      </c>
      <c r="C42" s="31">
        <f>C40</f>
        <v>906</v>
      </c>
      <c r="D42" s="32" t="s">
        <v>14</v>
      </c>
      <c r="E42" s="32" t="s">
        <v>8</v>
      </c>
      <c r="F42" s="33" t="s">
        <v>72</v>
      </c>
      <c r="G42" s="34"/>
      <c r="H42" s="35"/>
      <c r="I42" s="36">
        <f>I43</f>
        <v>0</v>
      </c>
    </row>
    <row r="43" spans="1:9" ht="33" hidden="1">
      <c r="A43" s="4"/>
      <c r="B43" s="30" t="s">
        <v>36</v>
      </c>
      <c r="C43" s="31">
        <f>C42</f>
        <v>906</v>
      </c>
      <c r="D43" s="32" t="s">
        <v>14</v>
      </c>
      <c r="E43" s="32" t="s">
        <v>8</v>
      </c>
      <c r="F43" s="33" t="s">
        <v>74</v>
      </c>
      <c r="G43" s="34"/>
      <c r="H43" s="35"/>
      <c r="I43" s="36">
        <f>I44</f>
        <v>0</v>
      </c>
    </row>
    <row r="44" spans="1:9" ht="99" hidden="1">
      <c r="A44" s="4"/>
      <c r="B44" s="40" t="s">
        <v>67</v>
      </c>
      <c r="C44" s="31">
        <f>C43</f>
        <v>906</v>
      </c>
      <c r="D44" s="32" t="s">
        <v>14</v>
      </c>
      <c r="E44" s="32" t="s">
        <v>8</v>
      </c>
      <c r="F44" s="33" t="s">
        <v>75</v>
      </c>
      <c r="G44" s="34"/>
      <c r="H44" s="35"/>
      <c r="I44" s="36">
        <f>I45</f>
        <v>0</v>
      </c>
    </row>
    <row r="45" spans="1:9" ht="33" hidden="1">
      <c r="A45" s="4"/>
      <c r="B45" s="30" t="s">
        <v>23</v>
      </c>
      <c r="C45" s="31">
        <f>C42</f>
        <v>906</v>
      </c>
      <c r="D45" s="32" t="s">
        <v>14</v>
      </c>
      <c r="E45" s="32" t="s">
        <v>8</v>
      </c>
      <c r="F45" s="33" t="s">
        <v>75</v>
      </c>
      <c r="G45" s="34" t="s">
        <v>24</v>
      </c>
      <c r="H45" s="35"/>
      <c r="I45" s="35">
        <f>I46</f>
        <v>0</v>
      </c>
    </row>
    <row r="46" spans="1:9" ht="33" hidden="1">
      <c r="A46" s="4"/>
      <c r="B46" s="30" t="s">
        <v>82</v>
      </c>
      <c r="C46" s="31">
        <f>C43</f>
        <v>906</v>
      </c>
      <c r="D46" s="32" t="s">
        <v>14</v>
      </c>
      <c r="E46" s="32" t="s">
        <v>8</v>
      </c>
      <c r="F46" s="33" t="s">
        <v>75</v>
      </c>
      <c r="G46" s="34" t="s">
        <v>24</v>
      </c>
      <c r="H46" s="35" t="s">
        <v>81</v>
      </c>
      <c r="I46" s="35"/>
    </row>
    <row r="47" spans="1:9" ht="16.5">
      <c r="A47" s="4"/>
      <c r="B47" s="30" t="s">
        <v>84</v>
      </c>
      <c r="C47" s="31">
        <f>C40</f>
        <v>906</v>
      </c>
      <c r="D47" s="32" t="s">
        <v>14</v>
      </c>
      <c r="E47" s="32" t="s">
        <v>1</v>
      </c>
      <c r="F47" s="33" t="s">
        <v>44</v>
      </c>
      <c r="G47" s="34" t="s">
        <v>28</v>
      </c>
      <c r="H47" s="35">
        <v>290</v>
      </c>
      <c r="I47" s="35">
        <v>460</v>
      </c>
    </row>
    <row r="48" spans="1:9" ht="37.5">
      <c r="A48" s="6"/>
      <c r="B48" s="23" t="s">
        <v>6</v>
      </c>
      <c r="C48" s="24">
        <f>C40</f>
        <v>906</v>
      </c>
      <c r="D48" s="25" t="s">
        <v>14</v>
      </c>
      <c r="E48" s="25" t="s">
        <v>7</v>
      </c>
      <c r="F48" s="26"/>
      <c r="G48" s="27"/>
      <c r="H48" s="28"/>
      <c r="I48" s="29">
        <f>I67+I49+I54+I59+I63</f>
        <v>52004</v>
      </c>
    </row>
    <row r="49" spans="1:9" ht="33">
      <c r="A49" s="4"/>
      <c r="B49" s="30" t="s">
        <v>40</v>
      </c>
      <c r="C49" s="31">
        <f>C80</f>
        <v>906</v>
      </c>
      <c r="D49" s="32" t="s">
        <v>14</v>
      </c>
      <c r="E49" s="32" t="s">
        <v>7</v>
      </c>
      <c r="F49" s="33" t="s">
        <v>34</v>
      </c>
      <c r="G49" s="34"/>
      <c r="H49" s="35"/>
      <c r="I49" s="36">
        <f>I50</f>
        <v>260</v>
      </c>
    </row>
    <row r="50" spans="1:9" ht="16.5">
      <c r="A50" s="4"/>
      <c r="B50" s="30" t="s">
        <v>16</v>
      </c>
      <c r="C50" s="31">
        <f>C49</f>
        <v>906</v>
      </c>
      <c r="D50" s="32" t="s">
        <v>14</v>
      </c>
      <c r="E50" s="32" t="s">
        <v>7</v>
      </c>
      <c r="F50" s="33" t="s">
        <v>35</v>
      </c>
      <c r="G50" s="34"/>
      <c r="H50" s="35"/>
      <c r="I50" s="36">
        <f>I51</f>
        <v>260</v>
      </c>
    </row>
    <row r="51" spans="1:9" ht="49.5">
      <c r="A51" s="4"/>
      <c r="B51" s="30" t="s">
        <v>64</v>
      </c>
      <c r="C51" s="31">
        <f>C50</f>
        <v>906</v>
      </c>
      <c r="D51" s="32" t="s">
        <v>14</v>
      </c>
      <c r="E51" s="32" t="s">
        <v>7</v>
      </c>
      <c r="F51" s="33" t="s">
        <v>50</v>
      </c>
      <c r="G51" s="34"/>
      <c r="H51" s="35"/>
      <c r="I51" s="36">
        <f>I52</f>
        <v>260</v>
      </c>
    </row>
    <row r="52" spans="1:9" ht="33">
      <c r="A52" s="4"/>
      <c r="B52" s="30" t="s">
        <v>18</v>
      </c>
      <c r="C52" s="31">
        <f>C51</f>
        <v>906</v>
      </c>
      <c r="D52" s="32" t="s">
        <v>14</v>
      </c>
      <c r="E52" s="32" t="s">
        <v>7</v>
      </c>
      <c r="F52" s="33" t="s">
        <v>50</v>
      </c>
      <c r="G52" s="34" t="s">
        <v>17</v>
      </c>
      <c r="H52" s="35"/>
      <c r="I52" s="35">
        <f>I53</f>
        <v>260</v>
      </c>
    </row>
    <row r="53" spans="1:9" ht="16.5">
      <c r="A53" s="4"/>
      <c r="B53" s="38" t="s">
        <v>83</v>
      </c>
      <c r="C53" s="31">
        <f>C52</f>
        <v>906</v>
      </c>
      <c r="D53" s="32" t="s">
        <v>14</v>
      </c>
      <c r="E53" s="32" t="s">
        <v>7</v>
      </c>
      <c r="F53" s="33" t="s">
        <v>50</v>
      </c>
      <c r="G53" s="34" t="s">
        <v>17</v>
      </c>
      <c r="H53" s="35">
        <v>226</v>
      </c>
      <c r="I53" s="35">
        <v>260</v>
      </c>
    </row>
    <row r="54" spans="1:9" ht="49.5">
      <c r="A54" s="4"/>
      <c r="B54" s="30" t="s">
        <v>61</v>
      </c>
      <c r="C54" s="31">
        <f>C52</f>
        <v>906</v>
      </c>
      <c r="D54" s="32" t="s">
        <v>14</v>
      </c>
      <c r="E54" s="32" t="s">
        <v>7</v>
      </c>
      <c r="F54" s="33" t="s">
        <v>15</v>
      </c>
      <c r="G54" s="34"/>
      <c r="H54" s="35"/>
      <c r="I54" s="36">
        <f>I55</f>
        <v>95</v>
      </c>
    </row>
    <row r="55" spans="1:9" ht="16.5">
      <c r="A55" s="4"/>
      <c r="B55" s="30" t="s">
        <v>16</v>
      </c>
      <c r="C55" s="31">
        <f>C54</f>
        <v>906</v>
      </c>
      <c r="D55" s="32" t="s">
        <v>14</v>
      </c>
      <c r="E55" s="32" t="s">
        <v>7</v>
      </c>
      <c r="F55" s="33" t="s">
        <v>26</v>
      </c>
      <c r="G55" s="34"/>
      <c r="H55" s="35"/>
      <c r="I55" s="36">
        <f>I56</f>
        <v>95</v>
      </c>
    </row>
    <row r="56" spans="1:9" ht="49.5">
      <c r="A56" s="4"/>
      <c r="B56" s="30" t="s">
        <v>64</v>
      </c>
      <c r="C56" s="31">
        <f>C55</f>
        <v>906</v>
      </c>
      <c r="D56" s="32" t="s">
        <v>14</v>
      </c>
      <c r="E56" s="32" t="s">
        <v>7</v>
      </c>
      <c r="F56" s="33" t="s">
        <v>51</v>
      </c>
      <c r="G56" s="34"/>
      <c r="H56" s="35"/>
      <c r="I56" s="36">
        <f>I57</f>
        <v>95</v>
      </c>
    </row>
    <row r="57" spans="1:9" ht="33">
      <c r="A57" s="4"/>
      <c r="B57" s="30" t="s">
        <v>18</v>
      </c>
      <c r="C57" s="31">
        <f>C56</f>
        <v>906</v>
      </c>
      <c r="D57" s="32" t="s">
        <v>14</v>
      </c>
      <c r="E57" s="32" t="s">
        <v>7</v>
      </c>
      <c r="F57" s="33" t="s">
        <v>51</v>
      </c>
      <c r="G57" s="34" t="s">
        <v>17</v>
      </c>
      <c r="H57" s="35"/>
      <c r="I57" s="35">
        <f>I58</f>
        <v>95</v>
      </c>
    </row>
    <row r="58" spans="1:9" ht="16.5">
      <c r="A58" s="4"/>
      <c r="B58" s="38" t="s">
        <v>83</v>
      </c>
      <c r="C58" s="31">
        <f>C57</f>
        <v>906</v>
      </c>
      <c r="D58" s="32" t="s">
        <v>14</v>
      </c>
      <c r="E58" s="32" t="s">
        <v>7</v>
      </c>
      <c r="F58" s="33" t="s">
        <v>51</v>
      </c>
      <c r="G58" s="34" t="s">
        <v>17</v>
      </c>
      <c r="H58" s="35">
        <v>226</v>
      </c>
      <c r="I58" s="35">
        <v>95</v>
      </c>
    </row>
    <row r="59" spans="1:9" ht="49.5" hidden="1">
      <c r="A59" s="4"/>
      <c r="B59" s="30" t="s">
        <v>41</v>
      </c>
      <c r="C59" s="31">
        <f>C57</f>
        <v>906</v>
      </c>
      <c r="D59" s="32" t="s">
        <v>14</v>
      </c>
      <c r="E59" s="32" t="s">
        <v>7</v>
      </c>
      <c r="F59" s="33" t="s">
        <v>52</v>
      </c>
      <c r="G59" s="34"/>
      <c r="H59" s="35"/>
      <c r="I59" s="36"/>
    </row>
    <row r="60" spans="1:9" ht="16.5" hidden="1">
      <c r="A60" s="4"/>
      <c r="B60" s="30" t="s">
        <v>16</v>
      </c>
      <c r="C60" s="31">
        <f aca="true" t="shared" si="0" ref="C60:C66">C59</f>
        <v>906</v>
      </c>
      <c r="D60" s="32" t="s">
        <v>14</v>
      </c>
      <c r="E60" s="32" t="s">
        <v>7</v>
      </c>
      <c r="F60" s="33" t="s">
        <v>53</v>
      </c>
      <c r="G60" s="34"/>
      <c r="H60" s="35"/>
      <c r="I60" s="36">
        <f>I61</f>
        <v>0</v>
      </c>
    </row>
    <row r="61" spans="1:9" ht="49.5" hidden="1">
      <c r="A61" s="4"/>
      <c r="B61" s="30" t="s">
        <v>64</v>
      </c>
      <c r="C61" s="31">
        <f t="shared" si="0"/>
        <v>906</v>
      </c>
      <c r="D61" s="32" t="s">
        <v>14</v>
      </c>
      <c r="E61" s="32" t="s">
        <v>7</v>
      </c>
      <c r="F61" s="33" t="s">
        <v>54</v>
      </c>
      <c r="G61" s="34"/>
      <c r="H61" s="35"/>
      <c r="I61" s="36">
        <f>I62</f>
        <v>0</v>
      </c>
    </row>
    <row r="62" spans="1:9" ht="33" hidden="1">
      <c r="A62" s="4"/>
      <c r="B62" s="30" t="s">
        <v>18</v>
      </c>
      <c r="C62" s="31">
        <f t="shared" si="0"/>
        <v>906</v>
      </c>
      <c r="D62" s="32" t="s">
        <v>14</v>
      </c>
      <c r="E62" s="32" t="s">
        <v>7</v>
      </c>
      <c r="F62" s="33" t="s">
        <v>54</v>
      </c>
      <c r="G62" s="34" t="s">
        <v>17</v>
      </c>
      <c r="H62" s="35"/>
      <c r="I62" s="35"/>
    </row>
    <row r="63" spans="1:9" ht="33" hidden="1">
      <c r="A63" s="4"/>
      <c r="B63" s="30" t="s">
        <v>42</v>
      </c>
      <c r="C63" s="31">
        <f t="shared" si="0"/>
        <v>906</v>
      </c>
      <c r="D63" s="32" t="s">
        <v>14</v>
      </c>
      <c r="E63" s="32" t="s">
        <v>7</v>
      </c>
      <c r="F63" s="33" t="s">
        <v>55</v>
      </c>
      <c r="G63" s="34"/>
      <c r="H63" s="35"/>
      <c r="I63" s="36">
        <f>I64</f>
        <v>0</v>
      </c>
    </row>
    <row r="64" spans="1:9" ht="16.5" hidden="1">
      <c r="A64" s="4"/>
      <c r="B64" s="30" t="s">
        <v>16</v>
      </c>
      <c r="C64" s="31">
        <f t="shared" si="0"/>
        <v>906</v>
      </c>
      <c r="D64" s="32" t="s">
        <v>14</v>
      </c>
      <c r="E64" s="32" t="s">
        <v>7</v>
      </c>
      <c r="F64" s="33" t="s">
        <v>56</v>
      </c>
      <c r="G64" s="34"/>
      <c r="H64" s="35"/>
      <c r="I64" s="36">
        <f>I65</f>
        <v>0</v>
      </c>
    </row>
    <row r="65" spans="1:9" ht="49.5" hidden="1">
      <c r="A65" s="4"/>
      <c r="B65" s="30" t="s">
        <v>64</v>
      </c>
      <c r="C65" s="31">
        <f t="shared" si="0"/>
        <v>906</v>
      </c>
      <c r="D65" s="32" t="s">
        <v>14</v>
      </c>
      <c r="E65" s="32" t="s">
        <v>7</v>
      </c>
      <c r="F65" s="33" t="s">
        <v>57</v>
      </c>
      <c r="G65" s="34"/>
      <c r="H65" s="35"/>
      <c r="I65" s="36">
        <f>I66</f>
        <v>0</v>
      </c>
    </row>
    <row r="66" spans="1:9" ht="33" hidden="1">
      <c r="A66" s="4"/>
      <c r="B66" s="30" t="s">
        <v>18</v>
      </c>
      <c r="C66" s="31">
        <f t="shared" si="0"/>
        <v>906</v>
      </c>
      <c r="D66" s="32" t="s">
        <v>14</v>
      </c>
      <c r="E66" s="32" t="s">
        <v>7</v>
      </c>
      <c r="F66" s="33" t="s">
        <v>57</v>
      </c>
      <c r="G66" s="34" t="s">
        <v>17</v>
      </c>
      <c r="H66" s="35"/>
      <c r="I66" s="35"/>
    </row>
    <row r="67" spans="1:9" ht="18.75">
      <c r="A67" s="6"/>
      <c r="B67" s="30" t="s">
        <v>19</v>
      </c>
      <c r="C67" s="39">
        <f>C48</f>
        <v>906</v>
      </c>
      <c r="D67" s="32" t="s">
        <v>14</v>
      </c>
      <c r="E67" s="32" t="s">
        <v>7</v>
      </c>
      <c r="F67" s="39" t="s">
        <v>20</v>
      </c>
      <c r="G67" s="34"/>
      <c r="H67" s="35"/>
      <c r="I67" s="36">
        <f>I68+I82</f>
        <v>51649</v>
      </c>
    </row>
    <row r="68" spans="1:9" ht="33">
      <c r="A68" s="4"/>
      <c r="B68" s="30" t="s">
        <v>21</v>
      </c>
      <c r="C68" s="31">
        <f>C48</f>
        <v>906</v>
      </c>
      <c r="D68" s="32" t="s">
        <v>14</v>
      </c>
      <c r="E68" s="32" t="s">
        <v>7</v>
      </c>
      <c r="F68" s="33" t="s">
        <v>22</v>
      </c>
      <c r="G68" s="34"/>
      <c r="H68" s="35"/>
      <c r="I68" s="36">
        <f>I69</f>
        <v>51649</v>
      </c>
    </row>
    <row r="69" spans="1:9" ht="33">
      <c r="A69" s="4"/>
      <c r="B69" s="30" t="s">
        <v>63</v>
      </c>
      <c r="C69" s="31">
        <f aca="true" t="shared" si="1" ref="C69:C85">C68</f>
        <v>906</v>
      </c>
      <c r="D69" s="32" t="s">
        <v>14</v>
      </c>
      <c r="E69" s="32" t="s">
        <v>7</v>
      </c>
      <c r="F69" s="33" t="s">
        <v>49</v>
      </c>
      <c r="G69" s="34"/>
      <c r="H69" s="35"/>
      <c r="I69" s="36">
        <f>I70+I74+I80</f>
        <v>51649</v>
      </c>
    </row>
    <row r="70" spans="1:9" ht="66">
      <c r="A70" s="4"/>
      <c r="B70" s="30" t="s">
        <v>32</v>
      </c>
      <c r="C70" s="31">
        <f t="shared" si="1"/>
        <v>906</v>
      </c>
      <c r="D70" s="32" t="s">
        <v>14</v>
      </c>
      <c r="E70" s="32" t="s">
        <v>7</v>
      </c>
      <c r="F70" s="33" t="s">
        <v>49</v>
      </c>
      <c r="G70" s="34" t="s">
        <v>33</v>
      </c>
      <c r="H70" s="35"/>
      <c r="I70" s="35">
        <f>SUM(I71:I73)</f>
        <v>44279</v>
      </c>
    </row>
    <row r="71" spans="1:9" ht="16.5">
      <c r="A71" s="4"/>
      <c r="B71" s="30" t="s">
        <v>77</v>
      </c>
      <c r="C71" s="31">
        <f t="shared" si="1"/>
        <v>906</v>
      </c>
      <c r="D71" s="32" t="s">
        <v>14</v>
      </c>
      <c r="E71" s="32" t="s">
        <v>7</v>
      </c>
      <c r="F71" s="33" t="s">
        <v>49</v>
      </c>
      <c r="G71" s="34" t="s">
        <v>33</v>
      </c>
      <c r="H71" s="35">
        <v>211</v>
      </c>
      <c r="I71" s="35">
        <v>34186</v>
      </c>
    </row>
    <row r="72" spans="1:9" ht="16.5">
      <c r="A72" s="4"/>
      <c r="B72" s="30" t="s">
        <v>85</v>
      </c>
      <c r="C72" s="31">
        <f t="shared" si="1"/>
        <v>906</v>
      </c>
      <c r="D72" s="32" t="s">
        <v>14</v>
      </c>
      <c r="E72" s="32" t="s">
        <v>7</v>
      </c>
      <c r="F72" s="33" t="s">
        <v>49</v>
      </c>
      <c r="G72" s="34" t="s">
        <v>33</v>
      </c>
      <c r="H72" s="35">
        <v>212</v>
      </c>
      <c r="I72" s="35">
        <v>8</v>
      </c>
    </row>
    <row r="73" spans="1:9" ht="16.5">
      <c r="A73" s="4"/>
      <c r="B73" s="30" t="s">
        <v>78</v>
      </c>
      <c r="C73" s="31">
        <f t="shared" si="1"/>
        <v>906</v>
      </c>
      <c r="D73" s="32" t="s">
        <v>14</v>
      </c>
      <c r="E73" s="32" t="s">
        <v>7</v>
      </c>
      <c r="F73" s="33" t="s">
        <v>49</v>
      </c>
      <c r="G73" s="34" t="s">
        <v>33</v>
      </c>
      <c r="H73" s="35">
        <v>213</v>
      </c>
      <c r="I73" s="35">
        <v>10085</v>
      </c>
    </row>
    <row r="74" spans="1:9" ht="33">
      <c r="A74" s="4"/>
      <c r="B74" s="30" t="s">
        <v>18</v>
      </c>
      <c r="C74" s="31">
        <f aca="true" t="shared" si="2" ref="C74:C79">C70</f>
        <v>906</v>
      </c>
      <c r="D74" s="32" t="s">
        <v>14</v>
      </c>
      <c r="E74" s="32" t="s">
        <v>7</v>
      </c>
      <c r="F74" s="33" t="s">
        <v>49</v>
      </c>
      <c r="G74" s="34" t="s">
        <v>17</v>
      </c>
      <c r="H74" s="35"/>
      <c r="I74" s="35">
        <f>SUM(I75:I79)</f>
        <v>7105</v>
      </c>
    </row>
    <row r="75" spans="1:9" ht="16.5">
      <c r="A75" s="4"/>
      <c r="B75" s="30" t="s">
        <v>86</v>
      </c>
      <c r="C75" s="31">
        <f t="shared" si="2"/>
        <v>906</v>
      </c>
      <c r="D75" s="32" t="s">
        <v>14</v>
      </c>
      <c r="E75" s="32" t="s">
        <v>7</v>
      </c>
      <c r="F75" s="33" t="s">
        <v>49</v>
      </c>
      <c r="G75" s="34" t="s">
        <v>17</v>
      </c>
      <c r="H75" s="35">
        <v>221</v>
      </c>
      <c r="I75" s="35">
        <v>241</v>
      </c>
    </row>
    <row r="76" spans="1:9" ht="16.5">
      <c r="A76" s="4"/>
      <c r="B76" s="30" t="s">
        <v>89</v>
      </c>
      <c r="C76" s="31">
        <f t="shared" si="2"/>
        <v>906</v>
      </c>
      <c r="D76" s="32" t="s">
        <v>14</v>
      </c>
      <c r="E76" s="32" t="s">
        <v>7</v>
      </c>
      <c r="F76" s="33" t="s">
        <v>49</v>
      </c>
      <c r="G76" s="34" t="s">
        <v>17</v>
      </c>
      <c r="H76" s="35">
        <v>223</v>
      </c>
      <c r="I76" s="35">
        <v>1776</v>
      </c>
    </row>
    <row r="77" spans="1:9" ht="16.5">
      <c r="A77" s="4"/>
      <c r="B77" s="30" t="s">
        <v>87</v>
      </c>
      <c r="C77" s="31">
        <f t="shared" si="2"/>
        <v>906</v>
      </c>
      <c r="D77" s="32" t="s">
        <v>14</v>
      </c>
      <c r="E77" s="32" t="s">
        <v>7</v>
      </c>
      <c r="F77" s="33" t="s">
        <v>49</v>
      </c>
      <c r="G77" s="34" t="s">
        <v>17</v>
      </c>
      <c r="H77" s="35">
        <v>225</v>
      </c>
      <c r="I77" s="35">
        <v>3579</v>
      </c>
    </row>
    <row r="78" spans="1:9" ht="16.5">
      <c r="A78" s="4"/>
      <c r="B78" s="38" t="s">
        <v>83</v>
      </c>
      <c r="C78" s="31">
        <f t="shared" si="2"/>
        <v>906</v>
      </c>
      <c r="D78" s="32" t="s">
        <v>14</v>
      </c>
      <c r="E78" s="32" t="s">
        <v>7</v>
      </c>
      <c r="F78" s="33" t="s">
        <v>49</v>
      </c>
      <c r="G78" s="34" t="s">
        <v>17</v>
      </c>
      <c r="H78" s="35">
        <v>226</v>
      </c>
      <c r="I78" s="35">
        <v>505</v>
      </c>
    </row>
    <row r="79" spans="1:9" ht="16.5">
      <c r="A79" s="4"/>
      <c r="B79" s="30" t="s">
        <v>88</v>
      </c>
      <c r="C79" s="31">
        <f t="shared" si="2"/>
        <v>906</v>
      </c>
      <c r="D79" s="32" t="s">
        <v>14</v>
      </c>
      <c r="E79" s="32" t="s">
        <v>7</v>
      </c>
      <c r="F79" s="33" t="s">
        <v>49</v>
      </c>
      <c r="G79" s="34" t="s">
        <v>17</v>
      </c>
      <c r="H79" s="35">
        <v>340</v>
      </c>
      <c r="I79" s="35">
        <v>1004</v>
      </c>
    </row>
    <row r="80" spans="1:9" ht="16.5">
      <c r="A80" s="4"/>
      <c r="B80" s="30" t="s">
        <v>27</v>
      </c>
      <c r="C80" s="31">
        <f>C74</f>
        <v>906</v>
      </c>
      <c r="D80" s="32" t="s">
        <v>14</v>
      </c>
      <c r="E80" s="32" t="s">
        <v>7</v>
      </c>
      <c r="F80" s="33" t="s">
        <v>49</v>
      </c>
      <c r="G80" s="34" t="s">
        <v>28</v>
      </c>
      <c r="H80" s="35"/>
      <c r="I80" s="35">
        <f>I81</f>
        <v>265</v>
      </c>
    </row>
    <row r="81" spans="1:9" ht="16.5">
      <c r="A81" s="4"/>
      <c r="B81" s="30" t="s">
        <v>84</v>
      </c>
      <c r="C81" s="31">
        <f>C75</f>
        <v>906</v>
      </c>
      <c r="D81" s="32" t="s">
        <v>14</v>
      </c>
      <c r="E81" s="32" t="s">
        <v>7</v>
      </c>
      <c r="F81" s="33" t="s">
        <v>49</v>
      </c>
      <c r="G81" s="34" t="s">
        <v>28</v>
      </c>
      <c r="H81" s="35">
        <v>290</v>
      </c>
      <c r="I81" s="35">
        <v>265</v>
      </c>
    </row>
    <row r="82" spans="1:9" ht="16.5" hidden="1">
      <c r="A82" s="4"/>
      <c r="B82" s="30" t="s">
        <v>70</v>
      </c>
      <c r="C82" s="31">
        <f>C80</f>
        <v>906</v>
      </c>
      <c r="D82" s="32" t="s">
        <v>14</v>
      </c>
      <c r="E82" s="32" t="s">
        <v>7</v>
      </c>
      <c r="F82" s="33" t="s">
        <v>68</v>
      </c>
      <c r="G82" s="34"/>
      <c r="H82" s="35"/>
      <c r="I82" s="37">
        <f>I83</f>
        <v>0</v>
      </c>
    </row>
    <row r="83" spans="1:9" ht="49.5" hidden="1">
      <c r="A83" s="4"/>
      <c r="B83" s="30" t="s">
        <v>71</v>
      </c>
      <c r="C83" s="31">
        <f t="shared" si="1"/>
        <v>906</v>
      </c>
      <c r="D83" s="32" t="s">
        <v>14</v>
      </c>
      <c r="E83" s="32" t="s">
        <v>7</v>
      </c>
      <c r="F83" s="33" t="s">
        <v>69</v>
      </c>
      <c r="G83" s="34"/>
      <c r="H83" s="35"/>
      <c r="I83" s="37">
        <f>I84</f>
        <v>0</v>
      </c>
    </row>
    <row r="84" spans="1:9" ht="33" hidden="1">
      <c r="A84" s="4"/>
      <c r="B84" s="30" t="s">
        <v>18</v>
      </c>
      <c r="C84" s="31">
        <f t="shared" si="1"/>
        <v>906</v>
      </c>
      <c r="D84" s="32" t="s">
        <v>14</v>
      </c>
      <c r="E84" s="32" t="s">
        <v>7</v>
      </c>
      <c r="F84" s="33" t="s">
        <v>69</v>
      </c>
      <c r="G84" s="34" t="s">
        <v>17</v>
      </c>
      <c r="H84" s="35"/>
      <c r="I84" s="35">
        <f>I85</f>
        <v>0</v>
      </c>
    </row>
    <row r="85" spans="1:9" ht="16.5" hidden="1">
      <c r="A85" s="4"/>
      <c r="B85" s="38" t="s">
        <v>83</v>
      </c>
      <c r="C85" s="31">
        <f t="shared" si="1"/>
        <v>906</v>
      </c>
      <c r="D85" s="32" t="s">
        <v>14</v>
      </c>
      <c r="E85" s="32" t="s">
        <v>7</v>
      </c>
      <c r="F85" s="33" t="s">
        <v>69</v>
      </c>
      <c r="G85" s="34" t="s">
        <v>17</v>
      </c>
      <c r="H85" s="35">
        <v>226</v>
      </c>
      <c r="I85" s="35"/>
    </row>
    <row r="86" spans="1:9" ht="37.5">
      <c r="A86" s="6"/>
      <c r="B86" s="23" t="s">
        <v>3</v>
      </c>
      <c r="C86" s="24">
        <f>C66</f>
        <v>906</v>
      </c>
      <c r="D86" s="25" t="s">
        <v>0</v>
      </c>
      <c r="E86" s="25" t="s">
        <v>2</v>
      </c>
      <c r="F86" s="26"/>
      <c r="G86" s="27"/>
      <c r="H86" s="28"/>
      <c r="I86" s="29">
        <f>I92+I87</f>
        <v>3148</v>
      </c>
    </row>
    <row r="87" spans="1:9" ht="49.5">
      <c r="A87" s="4"/>
      <c r="B87" s="30" t="s">
        <v>61</v>
      </c>
      <c r="C87" s="31">
        <f>C95</f>
        <v>906</v>
      </c>
      <c r="D87" s="32" t="s">
        <v>0</v>
      </c>
      <c r="E87" s="32" t="s">
        <v>2</v>
      </c>
      <c r="F87" s="33" t="s">
        <v>15</v>
      </c>
      <c r="G87" s="34"/>
      <c r="H87" s="35"/>
      <c r="I87" s="36">
        <f>I88</f>
        <v>100</v>
      </c>
    </row>
    <row r="88" spans="1:9" ht="16.5">
      <c r="A88" s="4"/>
      <c r="B88" s="30" t="s">
        <v>16</v>
      </c>
      <c r="C88" s="31">
        <f>C87</f>
        <v>906</v>
      </c>
      <c r="D88" s="32" t="s">
        <v>0</v>
      </c>
      <c r="E88" s="32" t="s">
        <v>2</v>
      </c>
      <c r="F88" s="33" t="s">
        <v>26</v>
      </c>
      <c r="G88" s="34"/>
      <c r="H88" s="35"/>
      <c r="I88" s="36">
        <f>I89</f>
        <v>100</v>
      </c>
    </row>
    <row r="89" spans="1:9" ht="49.5">
      <c r="A89" s="4"/>
      <c r="B89" s="30" t="s">
        <v>66</v>
      </c>
      <c r="C89" s="31">
        <f>C88</f>
        <v>906</v>
      </c>
      <c r="D89" s="32" t="s">
        <v>0</v>
      </c>
      <c r="E89" s="32" t="s">
        <v>2</v>
      </c>
      <c r="F89" s="33" t="s">
        <v>59</v>
      </c>
      <c r="G89" s="34"/>
      <c r="H89" s="35"/>
      <c r="I89" s="36">
        <f>I90</f>
        <v>100</v>
      </c>
    </row>
    <row r="90" spans="1:9" ht="33">
      <c r="A90" s="4"/>
      <c r="B90" s="30" t="s">
        <v>23</v>
      </c>
      <c r="C90" s="31">
        <f>C89</f>
        <v>906</v>
      </c>
      <c r="D90" s="32" t="s">
        <v>0</v>
      </c>
      <c r="E90" s="32" t="s">
        <v>2</v>
      </c>
      <c r="F90" s="33" t="s">
        <v>59</v>
      </c>
      <c r="G90" s="34" t="s">
        <v>24</v>
      </c>
      <c r="H90" s="35"/>
      <c r="I90" s="35">
        <f>I91</f>
        <v>100</v>
      </c>
    </row>
    <row r="91" spans="1:9" ht="33">
      <c r="A91" s="4"/>
      <c r="B91" s="30" t="s">
        <v>80</v>
      </c>
      <c r="C91" s="31">
        <f>C90</f>
        <v>906</v>
      </c>
      <c r="D91" s="32" t="s">
        <v>0</v>
      </c>
      <c r="E91" s="32" t="s">
        <v>2</v>
      </c>
      <c r="F91" s="33" t="s">
        <v>59</v>
      </c>
      <c r="G91" s="34" t="s">
        <v>24</v>
      </c>
      <c r="H91" s="35" t="s">
        <v>79</v>
      </c>
      <c r="I91" s="35">
        <v>100</v>
      </c>
    </row>
    <row r="92" spans="1:9" ht="18.75">
      <c r="A92" s="6"/>
      <c r="B92" s="30" t="s">
        <v>19</v>
      </c>
      <c r="C92" s="39">
        <f>C86</f>
        <v>906</v>
      </c>
      <c r="D92" s="32" t="s">
        <v>0</v>
      </c>
      <c r="E92" s="32" t="s">
        <v>2</v>
      </c>
      <c r="F92" s="39" t="s">
        <v>20</v>
      </c>
      <c r="G92" s="34"/>
      <c r="H92" s="35"/>
      <c r="I92" s="36">
        <f>I93</f>
        <v>3048</v>
      </c>
    </row>
    <row r="93" spans="1:9" ht="33">
      <c r="A93" s="4"/>
      <c r="B93" s="30" t="s">
        <v>21</v>
      </c>
      <c r="C93" s="31">
        <f>C86</f>
        <v>906</v>
      </c>
      <c r="D93" s="32" t="s">
        <v>0</v>
      </c>
      <c r="E93" s="32" t="s">
        <v>2</v>
      </c>
      <c r="F93" s="33" t="s">
        <v>22</v>
      </c>
      <c r="G93" s="34"/>
      <c r="H93" s="35"/>
      <c r="I93" s="36">
        <f>I94</f>
        <v>3048</v>
      </c>
    </row>
    <row r="94" spans="1:9" ht="49.5">
      <c r="A94" s="4"/>
      <c r="B94" s="30" t="s">
        <v>43</v>
      </c>
      <c r="C94" s="31">
        <f>C93</f>
        <v>906</v>
      </c>
      <c r="D94" s="32" t="s">
        <v>0</v>
      </c>
      <c r="E94" s="32" t="s">
        <v>2</v>
      </c>
      <c r="F94" s="33" t="s">
        <v>58</v>
      </c>
      <c r="G94" s="34"/>
      <c r="H94" s="35"/>
      <c r="I94" s="36">
        <f>I95</f>
        <v>3048</v>
      </c>
    </row>
    <row r="95" spans="1:9" ht="33">
      <c r="A95" s="4"/>
      <c r="B95" s="30" t="s">
        <v>23</v>
      </c>
      <c r="C95" s="31">
        <f>C94</f>
        <v>906</v>
      </c>
      <c r="D95" s="32" t="s">
        <v>0</v>
      </c>
      <c r="E95" s="32" t="s">
        <v>2</v>
      </c>
      <c r="F95" s="33" t="s">
        <v>58</v>
      </c>
      <c r="G95" s="34" t="s">
        <v>24</v>
      </c>
      <c r="H95" s="35"/>
      <c r="I95" s="35">
        <f>I96</f>
        <v>3048</v>
      </c>
    </row>
    <row r="96" spans="1:9" ht="33">
      <c r="A96" s="4"/>
      <c r="B96" s="30" t="s">
        <v>80</v>
      </c>
      <c r="C96" s="31">
        <f>C95</f>
        <v>906</v>
      </c>
      <c r="D96" s="32" t="s">
        <v>0</v>
      </c>
      <c r="E96" s="32" t="s">
        <v>2</v>
      </c>
      <c r="F96" s="33" t="s">
        <v>58</v>
      </c>
      <c r="G96" s="34" t="s">
        <v>24</v>
      </c>
      <c r="H96" s="35" t="s">
        <v>79</v>
      </c>
      <c r="I96" s="35">
        <v>3048</v>
      </c>
    </row>
  </sheetData>
  <sheetProtection/>
  <autoFilter ref="A5:G96"/>
  <mergeCells count="11">
    <mergeCell ref="C5:C7"/>
    <mergeCell ref="D5:D7"/>
    <mergeCell ref="B4:I4"/>
    <mergeCell ref="I5:I7"/>
    <mergeCell ref="H5:H7"/>
    <mergeCell ref="A1:I3"/>
    <mergeCell ref="E5:E7"/>
    <mergeCell ref="F5:F7"/>
    <mergeCell ref="A5:A7"/>
    <mergeCell ref="G5:G7"/>
    <mergeCell ref="B5:B7"/>
  </mergeCells>
  <printOptions/>
  <pageMargins left="0.4330708661417323" right="0.1968503937007874" top="0.8267716535433072" bottom="0.5511811023622047" header="0.5118110236220472" footer="0.3937007874015748"/>
  <pageSetup fitToHeight="0" horizontalDpi="600" verticalDpi="600" orientation="landscape" paperSize="9" scale="75" r:id="rId1"/>
  <headerFooter alignWithMargins="0">
    <oddHeader>&amp;C&amp;"Times New Roman,обычный"&amp;12&amp;P</oddHeader>
  </headerFooter>
  <rowBreaks count="1" manualBreakCount="1">
    <brk id="1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="71" zoomScaleNormal="71" zoomScalePageLayoutView="0" workbookViewId="0" topLeftCell="B1">
      <selection activeCell="I5" sqref="I5"/>
    </sheetView>
  </sheetViews>
  <sheetFormatPr defaultColWidth="9.00390625" defaultRowHeight="12.75"/>
  <cols>
    <col min="1" max="1" width="10.875" style="7" hidden="1" customWidth="1"/>
    <col min="2" max="2" width="71.75390625" style="12" customWidth="1"/>
    <col min="3" max="3" width="9.75390625" style="13" customWidth="1"/>
    <col min="4" max="4" width="8.25390625" style="14" customWidth="1"/>
    <col min="5" max="5" width="8.125" style="14" customWidth="1"/>
    <col min="6" max="6" width="12.00390625" style="15" customWidth="1"/>
    <col min="7" max="7" width="8.625" style="9" customWidth="1"/>
    <col min="8" max="8" width="13.75390625" style="11" customWidth="1"/>
    <col min="9" max="9" width="17.125" style="11" customWidth="1"/>
    <col min="10" max="16384" width="9.125" style="8" customWidth="1"/>
  </cols>
  <sheetData>
    <row r="1" spans="1:9" ht="42.75" customHeight="1" thickBot="1">
      <c r="A1" s="3"/>
      <c r="B1" s="42" t="s">
        <v>95</v>
      </c>
      <c r="C1" s="42"/>
      <c r="D1" s="42"/>
      <c r="E1" s="42"/>
      <c r="F1" s="42"/>
      <c r="G1" s="42"/>
      <c r="H1" s="42"/>
      <c r="I1" s="42"/>
    </row>
    <row r="2" spans="1:9" ht="42.75" customHeight="1">
      <c r="A2" s="46" t="s">
        <v>11</v>
      </c>
      <c r="B2" s="49" t="s">
        <v>5</v>
      </c>
      <c r="C2" s="50" t="s">
        <v>11</v>
      </c>
      <c r="D2" s="41" t="s">
        <v>12</v>
      </c>
      <c r="E2" s="41" t="s">
        <v>13</v>
      </c>
      <c r="F2" s="45" t="s">
        <v>9</v>
      </c>
      <c r="G2" s="48" t="s">
        <v>10</v>
      </c>
      <c r="H2" s="43" t="s">
        <v>76</v>
      </c>
      <c r="I2" s="43" t="s">
        <v>94</v>
      </c>
    </row>
    <row r="3" spans="1:9" ht="42.75" customHeight="1">
      <c r="A3" s="47"/>
      <c r="B3" s="49"/>
      <c r="C3" s="50"/>
      <c r="D3" s="41"/>
      <c r="E3" s="41"/>
      <c r="F3" s="45"/>
      <c r="G3" s="48"/>
      <c r="H3" s="43"/>
      <c r="I3" s="43"/>
    </row>
    <row r="4" spans="1:9" ht="47.25" customHeight="1">
      <c r="A4" s="47"/>
      <c r="B4" s="49"/>
      <c r="C4" s="50"/>
      <c r="D4" s="41"/>
      <c r="E4" s="41"/>
      <c r="F4" s="45"/>
      <c r="G4" s="48"/>
      <c r="H4" s="43"/>
      <c r="I4" s="43"/>
    </row>
    <row r="5" spans="1:9" s="2" customFormat="1" ht="40.5">
      <c r="A5" s="5">
        <v>906</v>
      </c>
      <c r="B5" s="16" t="s">
        <v>62</v>
      </c>
      <c r="C5" s="17">
        <v>906</v>
      </c>
      <c r="D5" s="18"/>
      <c r="E5" s="18"/>
      <c r="F5" s="19"/>
      <c r="G5" s="20"/>
      <c r="H5" s="21"/>
      <c r="I5" s="22">
        <f>I6+I33+I45+I83</f>
        <v>117519</v>
      </c>
    </row>
    <row r="6" spans="1:9" s="1" customFormat="1" ht="56.25">
      <c r="A6" s="6"/>
      <c r="B6" s="23" t="s">
        <v>4</v>
      </c>
      <c r="C6" s="24">
        <f>C5</f>
        <v>906</v>
      </c>
      <c r="D6" s="25" t="s">
        <v>14</v>
      </c>
      <c r="E6" s="25" t="s">
        <v>1</v>
      </c>
      <c r="F6" s="26"/>
      <c r="G6" s="27"/>
      <c r="H6" s="28"/>
      <c r="I6" s="29">
        <f>I19+I7+I13</f>
        <v>62367</v>
      </c>
    </row>
    <row r="7" spans="1:9" ht="49.5">
      <c r="A7" s="4"/>
      <c r="B7" s="30" t="s">
        <v>61</v>
      </c>
      <c r="C7" s="31">
        <f>C32</f>
        <v>906</v>
      </c>
      <c r="D7" s="32" t="s">
        <v>14</v>
      </c>
      <c r="E7" s="32" t="s">
        <v>1</v>
      </c>
      <c r="F7" s="33" t="s">
        <v>15</v>
      </c>
      <c r="G7" s="34"/>
      <c r="H7" s="35"/>
      <c r="I7" s="36">
        <f>I8</f>
        <v>792</v>
      </c>
    </row>
    <row r="8" spans="1:9" ht="16.5">
      <c r="A8" s="4"/>
      <c r="B8" s="30" t="s">
        <v>16</v>
      </c>
      <c r="C8" s="31">
        <f aca="true" t="shared" si="0" ref="C8:C63">C7</f>
        <v>906</v>
      </c>
      <c r="D8" s="32" t="s">
        <v>14</v>
      </c>
      <c r="E8" s="32" t="s">
        <v>1</v>
      </c>
      <c r="F8" s="33" t="s">
        <v>26</v>
      </c>
      <c r="G8" s="34"/>
      <c r="H8" s="35"/>
      <c r="I8" s="36">
        <f>I9</f>
        <v>792</v>
      </c>
    </row>
    <row r="9" spans="1:9" ht="49.5">
      <c r="A9" s="4"/>
      <c r="B9" s="30" t="s">
        <v>65</v>
      </c>
      <c r="C9" s="31">
        <f t="shared" si="0"/>
        <v>906</v>
      </c>
      <c r="D9" s="32" t="s">
        <v>14</v>
      </c>
      <c r="E9" s="32" t="s">
        <v>1</v>
      </c>
      <c r="F9" s="33" t="s">
        <v>45</v>
      </c>
      <c r="G9" s="34"/>
      <c r="H9" s="35"/>
      <c r="I9" s="36">
        <f>I10</f>
        <v>792</v>
      </c>
    </row>
    <row r="10" spans="1:9" ht="33">
      <c r="A10" s="4"/>
      <c r="B10" s="30" t="s">
        <v>18</v>
      </c>
      <c r="C10" s="31">
        <f t="shared" si="0"/>
        <v>906</v>
      </c>
      <c r="D10" s="32" t="s">
        <v>14</v>
      </c>
      <c r="E10" s="32" t="s">
        <v>1</v>
      </c>
      <c r="F10" s="33" t="s">
        <v>45</v>
      </c>
      <c r="G10" s="34" t="s">
        <v>17</v>
      </c>
      <c r="H10" s="35"/>
      <c r="I10" s="35">
        <f>SUM(I11:I12)</f>
        <v>792</v>
      </c>
    </row>
    <row r="11" spans="1:9" ht="16.5">
      <c r="A11" s="4"/>
      <c r="B11" s="30" t="s">
        <v>87</v>
      </c>
      <c r="C11" s="31">
        <f t="shared" si="0"/>
        <v>906</v>
      </c>
      <c r="D11" s="32" t="s">
        <v>14</v>
      </c>
      <c r="E11" s="32" t="s">
        <v>1</v>
      </c>
      <c r="F11" s="33" t="s">
        <v>45</v>
      </c>
      <c r="G11" s="34" t="s">
        <v>17</v>
      </c>
      <c r="H11" s="35">
        <v>225</v>
      </c>
      <c r="I11" s="35">
        <v>467</v>
      </c>
    </row>
    <row r="12" spans="1:9" ht="16.5">
      <c r="A12" s="4"/>
      <c r="B12" s="30" t="s">
        <v>88</v>
      </c>
      <c r="C12" s="31">
        <f t="shared" si="0"/>
        <v>906</v>
      </c>
      <c r="D12" s="32" t="s">
        <v>14</v>
      </c>
      <c r="E12" s="32" t="s">
        <v>1</v>
      </c>
      <c r="F12" s="33" t="s">
        <v>45</v>
      </c>
      <c r="G12" s="34" t="s">
        <v>17</v>
      </c>
      <c r="H12" s="35">
        <v>340</v>
      </c>
      <c r="I12" s="35">
        <v>325</v>
      </c>
    </row>
    <row r="13" spans="1:9" ht="33">
      <c r="A13" s="4"/>
      <c r="B13" s="30" t="s">
        <v>37</v>
      </c>
      <c r="C13" s="31">
        <f>C10</f>
        <v>906</v>
      </c>
      <c r="D13" s="32" t="s">
        <v>14</v>
      </c>
      <c r="E13" s="32" t="s">
        <v>1</v>
      </c>
      <c r="F13" s="33" t="s">
        <v>29</v>
      </c>
      <c r="G13" s="34"/>
      <c r="H13" s="35"/>
      <c r="I13" s="36">
        <f>I14</f>
        <v>60</v>
      </c>
    </row>
    <row r="14" spans="1:9" ht="33">
      <c r="A14" s="4"/>
      <c r="B14" s="30" t="s">
        <v>60</v>
      </c>
      <c r="C14" s="31">
        <f t="shared" si="0"/>
        <v>906</v>
      </c>
      <c r="D14" s="32" t="s">
        <v>14</v>
      </c>
      <c r="E14" s="32" t="s">
        <v>1</v>
      </c>
      <c r="F14" s="33" t="s">
        <v>30</v>
      </c>
      <c r="G14" s="34"/>
      <c r="H14" s="35"/>
      <c r="I14" s="36">
        <f>I15</f>
        <v>60</v>
      </c>
    </row>
    <row r="15" spans="1:9" ht="16.5">
      <c r="A15" s="4"/>
      <c r="B15" s="30" t="s">
        <v>16</v>
      </c>
      <c r="C15" s="31">
        <f t="shared" si="0"/>
        <v>906</v>
      </c>
      <c r="D15" s="32" t="s">
        <v>14</v>
      </c>
      <c r="E15" s="32" t="s">
        <v>1</v>
      </c>
      <c r="F15" s="33" t="s">
        <v>31</v>
      </c>
      <c r="G15" s="34"/>
      <c r="H15" s="35"/>
      <c r="I15" s="36">
        <f>I16</f>
        <v>60</v>
      </c>
    </row>
    <row r="16" spans="1:9" ht="49.5">
      <c r="A16" s="4"/>
      <c r="B16" s="30" t="s">
        <v>65</v>
      </c>
      <c r="C16" s="31">
        <f t="shared" si="0"/>
        <v>906</v>
      </c>
      <c r="D16" s="32" t="s">
        <v>14</v>
      </c>
      <c r="E16" s="32" t="s">
        <v>1</v>
      </c>
      <c r="F16" s="33" t="s">
        <v>46</v>
      </c>
      <c r="G16" s="34"/>
      <c r="H16" s="35"/>
      <c r="I16" s="36">
        <f>I17</f>
        <v>60</v>
      </c>
    </row>
    <row r="17" spans="1:9" ht="33">
      <c r="A17" s="4"/>
      <c r="B17" s="30" t="s">
        <v>18</v>
      </c>
      <c r="C17" s="31">
        <f t="shared" si="0"/>
        <v>906</v>
      </c>
      <c r="D17" s="32" t="s">
        <v>14</v>
      </c>
      <c r="E17" s="32" t="s">
        <v>1</v>
      </c>
      <c r="F17" s="33" t="s">
        <v>46</v>
      </c>
      <c r="G17" s="34" t="s">
        <v>17</v>
      </c>
      <c r="H17" s="35"/>
      <c r="I17" s="35">
        <f>I18</f>
        <v>60</v>
      </c>
    </row>
    <row r="18" spans="1:9" ht="16.5">
      <c r="A18" s="4"/>
      <c r="B18" s="38" t="s">
        <v>83</v>
      </c>
      <c r="C18" s="31">
        <f t="shared" si="0"/>
        <v>906</v>
      </c>
      <c r="D18" s="32" t="s">
        <v>14</v>
      </c>
      <c r="E18" s="32" t="s">
        <v>1</v>
      </c>
      <c r="F18" s="33" t="s">
        <v>46</v>
      </c>
      <c r="G18" s="34" t="s">
        <v>17</v>
      </c>
      <c r="H18" s="35">
        <v>226</v>
      </c>
      <c r="I18" s="35">
        <v>60</v>
      </c>
    </row>
    <row r="19" spans="1:9" ht="18.75">
      <c r="A19" s="6"/>
      <c r="B19" s="30" t="s">
        <v>19</v>
      </c>
      <c r="C19" s="39">
        <f>C6</f>
        <v>906</v>
      </c>
      <c r="D19" s="32" t="s">
        <v>14</v>
      </c>
      <c r="E19" s="32" t="s">
        <v>1</v>
      </c>
      <c r="F19" s="39" t="s">
        <v>20</v>
      </c>
      <c r="G19" s="34"/>
      <c r="H19" s="35"/>
      <c r="I19" s="36">
        <f>I20</f>
        <v>61515</v>
      </c>
    </row>
    <row r="20" spans="1:9" ht="33">
      <c r="A20" s="4"/>
      <c r="B20" s="30" t="s">
        <v>21</v>
      </c>
      <c r="C20" s="31">
        <f>C6</f>
        <v>906</v>
      </c>
      <c r="D20" s="32" t="s">
        <v>14</v>
      </c>
      <c r="E20" s="32" t="s">
        <v>1</v>
      </c>
      <c r="F20" s="33" t="s">
        <v>22</v>
      </c>
      <c r="G20" s="34"/>
      <c r="H20" s="35"/>
      <c r="I20" s="36">
        <f>I21</f>
        <v>61515</v>
      </c>
    </row>
    <row r="21" spans="1:9" ht="49.5">
      <c r="A21" s="4"/>
      <c r="B21" s="30" t="s">
        <v>38</v>
      </c>
      <c r="C21" s="31">
        <f>C20</f>
        <v>906</v>
      </c>
      <c r="D21" s="32" t="s">
        <v>14</v>
      </c>
      <c r="E21" s="32" t="s">
        <v>1</v>
      </c>
      <c r="F21" s="33" t="s">
        <v>44</v>
      </c>
      <c r="G21" s="34"/>
      <c r="H21" s="35"/>
      <c r="I21" s="36">
        <f>I22+I26+I32</f>
        <v>61515</v>
      </c>
    </row>
    <row r="22" spans="1:9" ht="66">
      <c r="A22" s="4"/>
      <c r="B22" s="30" t="s">
        <v>32</v>
      </c>
      <c r="C22" s="31">
        <f>C21</f>
        <v>906</v>
      </c>
      <c r="D22" s="32" t="s">
        <v>14</v>
      </c>
      <c r="E22" s="32" t="s">
        <v>1</v>
      </c>
      <c r="F22" s="33" t="s">
        <v>44</v>
      </c>
      <c r="G22" s="34" t="s">
        <v>33</v>
      </c>
      <c r="H22" s="35"/>
      <c r="I22" s="35">
        <f>SUM(I23:I25)</f>
        <v>52611</v>
      </c>
    </row>
    <row r="23" spans="1:9" ht="16.5">
      <c r="A23" s="4"/>
      <c r="B23" s="30" t="s">
        <v>77</v>
      </c>
      <c r="C23" s="31">
        <f>C22</f>
        <v>906</v>
      </c>
      <c r="D23" s="32" t="s">
        <v>14</v>
      </c>
      <c r="E23" s="32" t="s">
        <v>1</v>
      </c>
      <c r="F23" s="33" t="s">
        <v>44</v>
      </c>
      <c r="G23" s="34" t="s">
        <v>33</v>
      </c>
      <c r="H23" s="35">
        <v>211</v>
      </c>
      <c r="I23" s="35">
        <f>40806-1040</f>
        <v>39766</v>
      </c>
    </row>
    <row r="24" spans="1:9" ht="16.5">
      <c r="A24" s="4"/>
      <c r="B24" s="30" t="s">
        <v>85</v>
      </c>
      <c r="C24" s="31">
        <f>C23</f>
        <v>906</v>
      </c>
      <c r="D24" s="32" t="s">
        <v>14</v>
      </c>
      <c r="E24" s="32" t="s">
        <v>1</v>
      </c>
      <c r="F24" s="33" t="s">
        <v>44</v>
      </c>
      <c r="G24" s="34" t="s">
        <v>33</v>
      </c>
      <c r="H24" s="35">
        <v>212</v>
      </c>
      <c r="I24" s="35">
        <v>1114</v>
      </c>
    </row>
    <row r="25" spans="1:9" ht="16.5">
      <c r="A25" s="4"/>
      <c r="B25" s="30" t="s">
        <v>78</v>
      </c>
      <c r="C25" s="31">
        <f>C24</f>
        <v>906</v>
      </c>
      <c r="D25" s="32" t="s">
        <v>14</v>
      </c>
      <c r="E25" s="32" t="s">
        <v>1</v>
      </c>
      <c r="F25" s="33" t="s">
        <v>44</v>
      </c>
      <c r="G25" s="34" t="s">
        <v>33</v>
      </c>
      <c r="H25" s="35">
        <v>213</v>
      </c>
      <c r="I25" s="35">
        <f>12038-307</f>
        <v>11731</v>
      </c>
    </row>
    <row r="26" spans="1:9" ht="33">
      <c r="A26" s="4"/>
      <c r="B26" s="30" t="s">
        <v>18</v>
      </c>
      <c r="C26" s="31">
        <f>C22</f>
        <v>906</v>
      </c>
      <c r="D26" s="32" t="s">
        <v>14</v>
      </c>
      <c r="E26" s="32" t="s">
        <v>1</v>
      </c>
      <c r="F26" s="33" t="s">
        <v>44</v>
      </c>
      <c r="G26" s="34" t="s">
        <v>17</v>
      </c>
      <c r="H26" s="35"/>
      <c r="I26" s="35">
        <f>SUM(I27:I31)</f>
        <v>8444</v>
      </c>
    </row>
    <row r="27" spans="1:9" ht="16.5">
      <c r="A27" s="4"/>
      <c r="B27" s="30" t="s">
        <v>86</v>
      </c>
      <c r="C27" s="31">
        <f>C23</f>
        <v>906</v>
      </c>
      <c r="D27" s="32" t="s">
        <v>14</v>
      </c>
      <c r="E27" s="32" t="s">
        <v>1</v>
      </c>
      <c r="F27" s="33" t="s">
        <v>44</v>
      </c>
      <c r="G27" s="34" t="s">
        <v>17</v>
      </c>
      <c r="H27" s="35">
        <v>221</v>
      </c>
      <c r="I27" s="35">
        <v>1555</v>
      </c>
    </row>
    <row r="28" spans="1:9" ht="16.5">
      <c r="A28" s="4"/>
      <c r="B28" s="30" t="s">
        <v>89</v>
      </c>
      <c r="C28" s="31">
        <f>C25</f>
        <v>906</v>
      </c>
      <c r="D28" s="32" t="s">
        <v>14</v>
      </c>
      <c r="E28" s="32" t="s">
        <v>1</v>
      </c>
      <c r="F28" s="33" t="s">
        <v>44</v>
      </c>
      <c r="G28" s="34" t="s">
        <v>17</v>
      </c>
      <c r="H28" s="35">
        <v>223</v>
      </c>
      <c r="I28" s="35">
        <v>1487</v>
      </c>
    </row>
    <row r="29" spans="1:9" ht="16.5">
      <c r="A29" s="4"/>
      <c r="B29" s="30" t="s">
        <v>87</v>
      </c>
      <c r="C29" s="31">
        <f>C26</f>
        <v>906</v>
      </c>
      <c r="D29" s="32" t="s">
        <v>14</v>
      </c>
      <c r="E29" s="32" t="s">
        <v>1</v>
      </c>
      <c r="F29" s="33" t="s">
        <v>44</v>
      </c>
      <c r="G29" s="34" t="s">
        <v>17</v>
      </c>
      <c r="H29" s="35">
        <v>225</v>
      </c>
      <c r="I29" s="35">
        <v>1050</v>
      </c>
    </row>
    <row r="30" spans="1:9" ht="16.5">
      <c r="A30" s="4"/>
      <c r="B30" s="38" t="s">
        <v>83</v>
      </c>
      <c r="C30" s="31">
        <f>C27</f>
        <v>906</v>
      </c>
      <c r="D30" s="32" t="s">
        <v>14</v>
      </c>
      <c r="E30" s="32" t="s">
        <v>1</v>
      </c>
      <c r="F30" s="33" t="s">
        <v>44</v>
      </c>
      <c r="G30" s="34" t="s">
        <v>17</v>
      </c>
      <c r="H30" s="35">
        <v>226</v>
      </c>
      <c r="I30" s="35">
        <v>1506</v>
      </c>
    </row>
    <row r="31" spans="1:9" ht="16.5">
      <c r="A31" s="4"/>
      <c r="B31" s="30" t="s">
        <v>88</v>
      </c>
      <c r="C31" s="31">
        <f>C25</f>
        <v>906</v>
      </c>
      <c r="D31" s="32" t="s">
        <v>14</v>
      </c>
      <c r="E31" s="32" t="s">
        <v>1</v>
      </c>
      <c r="F31" s="33" t="s">
        <v>44</v>
      </c>
      <c r="G31" s="34" t="s">
        <v>17</v>
      </c>
      <c r="H31" s="35">
        <v>340</v>
      </c>
      <c r="I31" s="35">
        <v>2846</v>
      </c>
    </row>
    <row r="32" spans="1:9" ht="16.5">
      <c r="A32" s="4"/>
      <c r="B32" s="30" t="s">
        <v>27</v>
      </c>
      <c r="C32" s="31">
        <f>C26</f>
        <v>906</v>
      </c>
      <c r="D32" s="32" t="s">
        <v>14</v>
      </c>
      <c r="E32" s="32" t="s">
        <v>1</v>
      </c>
      <c r="F32" s="33" t="s">
        <v>44</v>
      </c>
      <c r="G32" s="34" t="s">
        <v>28</v>
      </c>
      <c r="H32" s="35"/>
      <c r="I32" s="35">
        <f>I44</f>
        <v>460</v>
      </c>
    </row>
    <row r="33" spans="1:9" ht="18.75" hidden="1">
      <c r="A33" s="6"/>
      <c r="B33" s="23" t="s">
        <v>39</v>
      </c>
      <c r="C33" s="24">
        <f>C17</f>
        <v>906</v>
      </c>
      <c r="D33" s="25" t="s">
        <v>14</v>
      </c>
      <c r="E33" s="25" t="s">
        <v>8</v>
      </c>
      <c r="F33" s="26"/>
      <c r="G33" s="27"/>
      <c r="H33" s="28"/>
      <c r="I33" s="29">
        <f>I34+I39</f>
        <v>0</v>
      </c>
    </row>
    <row r="34" spans="1:9" ht="49.5" hidden="1">
      <c r="A34" s="4"/>
      <c r="B34" s="30" t="s">
        <v>61</v>
      </c>
      <c r="C34" s="31">
        <f t="shared" si="0"/>
        <v>906</v>
      </c>
      <c r="D34" s="32" t="s">
        <v>14</v>
      </c>
      <c r="E34" s="32" t="s">
        <v>8</v>
      </c>
      <c r="F34" s="33" t="s">
        <v>15</v>
      </c>
      <c r="G34" s="34"/>
      <c r="H34" s="35"/>
      <c r="I34" s="36">
        <f>I35</f>
        <v>0</v>
      </c>
    </row>
    <row r="35" spans="1:9" ht="33" hidden="1">
      <c r="A35" s="4"/>
      <c r="B35" s="30" t="s">
        <v>36</v>
      </c>
      <c r="C35" s="31">
        <f t="shared" si="0"/>
        <v>906</v>
      </c>
      <c r="D35" s="32" t="s">
        <v>14</v>
      </c>
      <c r="E35" s="32" t="s">
        <v>8</v>
      </c>
      <c r="F35" s="33" t="s">
        <v>47</v>
      </c>
      <c r="G35" s="34"/>
      <c r="H35" s="35"/>
      <c r="I35" s="36">
        <f>I36</f>
        <v>0</v>
      </c>
    </row>
    <row r="36" spans="1:9" ht="99" hidden="1">
      <c r="A36" s="4"/>
      <c r="B36" s="40" t="s">
        <v>67</v>
      </c>
      <c r="C36" s="31">
        <f t="shared" si="0"/>
        <v>906</v>
      </c>
      <c r="D36" s="32" t="s">
        <v>14</v>
      </c>
      <c r="E36" s="32" t="s">
        <v>8</v>
      </c>
      <c r="F36" s="33" t="s">
        <v>48</v>
      </c>
      <c r="G36" s="34"/>
      <c r="H36" s="35"/>
      <c r="I36" s="36">
        <f>I37</f>
        <v>0</v>
      </c>
    </row>
    <row r="37" spans="1:9" ht="33" hidden="1">
      <c r="A37" s="4"/>
      <c r="B37" s="30" t="s">
        <v>23</v>
      </c>
      <c r="C37" s="31">
        <f t="shared" si="0"/>
        <v>906</v>
      </c>
      <c r="D37" s="32" t="s">
        <v>14</v>
      </c>
      <c r="E37" s="32" t="s">
        <v>8</v>
      </c>
      <c r="F37" s="33" t="s">
        <v>48</v>
      </c>
      <c r="G37" s="34" t="s">
        <v>24</v>
      </c>
      <c r="H37" s="35"/>
      <c r="I37" s="35">
        <f>I38</f>
        <v>0</v>
      </c>
    </row>
    <row r="38" spans="1:9" ht="33" hidden="1">
      <c r="A38" s="4"/>
      <c r="B38" s="30" t="s">
        <v>82</v>
      </c>
      <c r="C38" s="31">
        <f t="shared" si="0"/>
        <v>906</v>
      </c>
      <c r="D38" s="32" t="s">
        <v>14</v>
      </c>
      <c r="E38" s="32" t="s">
        <v>8</v>
      </c>
      <c r="F38" s="33" t="s">
        <v>48</v>
      </c>
      <c r="G38" s="34" t="s">
        <v>24</v>
      </c>
      <c r="H38" s="35" t="s">
        <v>81</v>
      </c>
      <c r="I38" s="35"/>
    </row>
    <row r="39" spans="1:9" ht="49.5" hidden="1">
      <c r="A39" s="4"/>
      <c r="B39" s="30" t="s">
        <v>73</v>
      </c>
      <c r="C39" s="31">
        <f>C37</f>
        <v>906</v>
      </c>
      <c r="D39" s="32" t="s">
        <v>14</v>
      </c>
      <c r="E39" s="32" t="s">
        <v>8</v>
      </c>
      <c r="F39" s="33" t="s">
        <v>72</v>
      </c>
      <c r="G39" s="34"/>
      <c r="H39" s="35"/>
      <c r="I39" s="36">
        <f>I40</f>
        <v>0</v>
      </c>
    </row>
    <row r="40" spans="1:9" ht="33" hidden="1">
      <c r="A40" s="4"/>
      <c r="B40" s="30" t="s">
        <v>36</v>
      </c>
      <c r="C40" s="31">
        <f t="shared" si="0"/>
        <v>906</v>
      </c>
      <c r="D40" s="32" t="s">
        <v>14</v>
      </c>
      <c r="E40" s="32" t="s">
        <v>8</v>
      </c>
      <c r="F40" s="33" t="s">
        <v>74</v>
      </c>
      <c r="G40" s="34"/>
      <c r="H40" s="35"/>
      <c r="I40" s="36">
        <f>I41</f>
        <v>0</v>
      </c>
    </row>
    <row r="41" spans="1:9" ht="99" hidden="1">
      <c r="A41" s="4"/>
      <c r="B41" s="40" t="s">
        <v>67</v>
      </c>
      <c r="C41" s="31">
        <f t="shared" si="0"/>
        <v>906</v>
      </c>
      <c r="D41" s="32" t="s">
        <v>14</v>
      </c>
      <c r="E41" s="32" t="s">
        <v>8</v>
      </c>
      <c r="F41" s="33" t="s">
        <v>75</v>
      </c>
      <c r="G41" s="34"/>
      <c r="H41" s="35"/>
      <c r="I41" s="36">
        <f>I42</f>
        <v>0</v>
      </c>
    </row>
    <row r="42" spans="1:9" ht="33" hidden="1">
      <c r="A42" s="4"/>
      <c r="B42" s="30" t="s">
        <v>23</v>
      </c>
      <c r="C42" s="31">
        <f>C39</f>
        <v>906</v>
      </c>
      <c r="D42" s="32" t="s">
        <v>14</v>
      </c>
      <c r="E42" s="32" t="s">
        <v>8</v>
      </c>
      <c r="F42" s="33" t="s">
        <v>75</v>
      </c>
      <c r="G42" s="34" t="s">
        <v>24</v>
      </c>
      <c r="H42" s="35"/>
      <c r="I42" s="35">
        <f>I43</f>
        <v>0</v>
      </c>
    </row>
    <row r="43" spans="1:9" ht="33" hidden="1">
      <c r="A43" s="4"/>
      <c r="B43" s="30" t="s">
        <v>82</v>
      </c>
      <c r="C43" s="31">
        <f>C40</f>
        <v>906</v>
      </c>
      <c r="D43" s="32" t="s">
        <v>14</v>
      </c>
      <c r="E43" s="32" t="s">
        <v>8</v>
      </c>
      <c r="F43" s="33" t="s">
        <v>75</v>
      </c>
      <c r="G43" s="34" t="s">
        <v>24</v>
      </c>
      <c r="H43" s="35" t="s">
        <v>81</v>
      </c>
      <c r="I43" s="35"/>
    </row>
    <row r="44" spans="1:9" ht="16.5">
      <c r="A44" s="4"/>
      <c r="B44" s="30" t="s">
        <v>84</v>
      </c>
      <c r="C44" s="31">
        <f>C37</f>
        <v>906</v>
      </c>
      <c r="D44" s="32" t="s">
        <v>14</v>
      </c>
      <c r="E44" s="32" t="s">
        <v>1</v>
      </c>
      <c r="F44" s="33" t="s">
        <v>44</v>
      </c>
      <c r="G44" s="34" t="s">
        <v>28</v>
      </c>
      <c r="H44" s="35">
        <v>290</v>
      </c>
      <c r="I44" s="35">
        <v>460</v>
      </c>
    </row>
    <row r="45" spans="1:9" ht="37.5">
      <c r="A45" s="6"/>
      <c r="B45" s="23" t="s">
        <v>6</v>
      </c>
      <c r="C45" s="24">
        <f>C37</f>
        <v>906</v>
      </c>
      <c r="D45" s="25" t="s">
        <v>14</v>
      </c>
      <c r="E45" s="25" t="s">
        <v>7</v>
      </c>
      <c r="F45" s="26"/>
      <c r="G45" s="27"/>
      <c r="H45" s="28"/>
      <c r="I45" s="29">
        <f>I64+I46+I51+I56+I60</f>
        <v>52004</v>
      </c>
    </row>
    <row r="46" spans="1:9" ht="33" hidden="1">
      <c r="A46" s="4"/>
      <c r="B46" s="30" t="s">
        <v>40</v>
      </c>
      <c r="C46" s="31">
        <f>C77</f>
        <v>906</v>
      </c>
      <c r="D46" s="32" t="s">
        <v>14</v>
      </c>
      <c r="E46" s="32" t="s">
        <v>7</v>
      </c>
      <c r="F46" s="33" t="s">
        <v>34</v>
      </c>
      <c r="G46" s="34"/>
      <c r="H46" s="35"/>
      <c r="I46" s="36">
        <f>I47</f>
        <v>0</v>
      </c>
    </row>
    <row r="47" spans="1:9" ht="16.5" hidden="1">
      <c r="A47" s="4"/>
      <c r="B47" s="30" t="s">
        <v>16</v>
      </c>
      <c r="C47" s="31">
        <f t="shared" si="0"/>
        <v>906</v>
      </c>
      <c r="D47" s="32" t="s">
        <v>14</v>
      </c>
      <c r="E47" s="32" t="s">
        <v>7</v>
      </c>
      <c r="F47" s="33" t="s">
        <v>35</v>
      </c>
      <c r="G47" s="34"/>
      <c r="H47" s="35"/>
      <c r="I47" s="36">
        <f>I48</f>
        <v>0</v>
      </c>
    </row>
    <row r="48" spans="1:9" ht="49.5" hidden="1">
      <c r="A48" s="4"/>
      <c r="B48" s="30" t="s">
        <v>64</v>
      </c>
      <c r="C48" s="31">
        <f t="shared" si="0"/>
        <v>906</v>
      </c>
      <c r="D48" s="32" t="s">
        <v>14</v>
      </c>
      <c r="E48" s="32" t="s">
        <v>7</v>
      </c>
      <c r="F48" s="33" t="s">
        <v>50</v>
      </c>
      <c r="G48" s="34"/>
      <c r="H48" s="35"/>
      <c r="I48" s="36">
        <f>I49</f>
        <v>0</v>
      </c>
    </row>
    <row r="49" spans="1:9" ht="33" hidden="1">
      <c r="A49" s="4"/>
      <c r="B49" s="30" t="s">
        <v>18</v>
      </c>
      <c r="C49" s="31">
        <f t="shared" si="0"/>
        <v>906</v>
      </c>
      <c r="D49" s="32" t="s">
        <v>14</v>
      </c>
      <c r="E49" s="32" t="s">
        <v>7</v>
      </c>
      <c r="F49" s="33" t="s">
        <v>50</v>
      </c>
      <c r="G49" s="34" t="s">
        <v>17</v>
      </c>
      <c r="H49" s="35"/>
      <c r="I49" s="35">
        <f>I50</f>
        <v>0</v>
      </c>
    </row>
    <row r="50" spans="1:9" ht="16.5" hidden="1">
      <c r="A50" s="4"/>
      <c r="B50" s="38" t="s">
        <v>83</v>
      </c>
      <c r="C50" s="31">
        <f t="shared" si="0"/>
        <v>906</v>
      </c>
      <c r="D50" s="32" t="s">
        <v>14</v>
      </c>
      <c r="E50" s="32" t="s">
        <v>7</v>
      </c>
      <c r="F50" s="33" t="s">
        <v>50</v>
      </c>
      <c r="G50" s="34" t="s">
        <v>17</v>
      </c>
      <c r="H50" s="35">
        <v>226</v>
      </c>
      <c r="I50" s="35">
        <v>0</v>
      </c>
    </row>
    <row r="51" spans="1:9" ht="49.5">
      <c r="A51" s="4"/>
      <c r="B51" s="30" t="s">
        <v>61</v>
      </c>
      <c r="C51" s="31">
        <f>C49</f>
        <v>906</v>
      </c>
      <c r="D51" s="32" t="s">
        <v>14</v>
      </c>
      <c r="E51" s="32" t="s">
        <v>7</v>
      </c>
      <c r="F51" s="33" t="s">
        <v>15</v>
      </c>
      <c r="G51" s="34"/>
      <c r="H51" s="35"/>
      <c r="I51" s="36">
        <f>I52</f>
        <v>95</v>
      </c>
    </row>
    <row r="52" spans="1:9" ht="16.5">
      <c r="A52" s="4"/>
      <c r="B52" s="30" t="s">
        <v>16</v>
      </c>
      <c r="C52" s="31">
        <f t="shared" si="0"/>
        <v>906</v>
      </c>
      <c r="D52" s="32" t="s">
        <v>14</v>
      </c>
      <c r="E52" s="32" t="s">
        <v>7</v>
      </c>
      <c r="F52" s="33" t="s">
        <v>26</v>
      </c>
      <c r="G52" s="34"/>
      <c r="H52" s="35"/>
      <c r="I52" s="36">
        <f>I53</f>
        <v>95</v>
      </c>
    </row>
    <row r="53" spans="1:9" ht="49.5">
      <c r="A53" s="4"/>
      <c r="B53" s="30" t="s">
        <v>64</v>
      </c>
      <c r="C53" s="31">
        <f t="shared" si="0"/>
        <v>906</v>
      </c>
      <c r="D53" s="32" t="s">
        <v>14</v>
      </c>
      <c r="E53" s="32" t="s">
        <v>7</v>
      </c>
      <c r="F53" s="33" t="s">
        <v>51</v>
      </c>
      <c r="G53" s="34"/>
      <c r="H53" s="35"/>
      <c r="I53" s="36">
        <f>I54</f>
        <v>95</v>
      </c>
    </row>
    <row r="54" spans="1:9" ht="33">
      <c r="A54" s="4"/>
      <c r="B54" s="30" t="s">
        <v>18</v>
      </c>
      <c r="C54" s="31">
        <f t="shared" si="0"/>
        <v>906</v>
      </c>
      <c r="D54" s="32" t="s">
        <v>14</v>
      </c>
      <c r="E54" s="32" t="s">
        <v>7</v>
      </c>
      <c r="F54" s="33" t="s">
        <v>51</v>
      </c>
      <c r="G54" s="34" t="s">
        <v>17</v>
      </c>
      <c r="H54" s="35"/>
      <c r="I54" s="35">
        <f>I55</f>
        <v>95</v>
      </c>
    </row>
    <row r="55" spans="1:9" ht="16.5">
      <c r="A55" s="4"/>
      <c r="B55" s="38" t="s">
        <v>83</v>
      </c>
      <c r="C55" s="31">
        <f t="shared" si="0"/>
        <v>906</v>
      </c>
      <c r="D55" s="32" t="s">
        <v>14</v>
      </c>
      <c r="E55" s="32" t="s">
        <v>7</v>
      </c>
      <c r="F55" s="33" t="s">
        <v>51</v>
      </c>
      <c r="G55" s="34" t="s">
        <v>17</v>
      </c>
      <c r="H55" s="35">
        <v>226</v>
      </c>
      <c r="I55" s="35">
        <v>95</v>
      </c>
    </row>
    <row r="56" spans="1:9" ht="49.5" hidden="1">
      <c r="A56" s="4"/>
      <c r="B56" s="30" t="s">
        <v>41</v>
      </c>
      <c r="C56" s="31">
        <f>C54</f>
        <v>906</v>
      </c>
      <c r="D56" s="32" t="s">
        <v>14</v>
      </c>
      <c r="E56" s="32" t="s">
        <v>7</v>
      </c>
      <c r="F56" s="33" t="s">
        <v>52</v>
      </c>
      <c r="G56" s="34"/>
      <c r="H56" s="35"/>
      <c r="I56" s="36">
        <f>I57</f>
        <v>0</v>
      </c>
    </row>
    <row r="57" spans="1:9" ht="16.5" hidden="1">
      <c r="A57" s="4"/>
      <c r="B57" s="30" t="s">
        <v>16</v>
      </c>
      <c r="C57" s="31">
        <f t="shared" si="0"/>
        <v>906</v>
      </c>
      <c r="D57" s="32" t="s">
        <v>14</v>
      </c>
      <c r="E57" s="32" t="s">
        <v>7</v>
      </c>
      <c r="F57" s="33" t="s">
        <v>53</v>
      </c>
      <c r="G57" s="34"/>
      <c r="H57" s="35"/>
      <c r="I57" s="36">
        <f>I58</f>
        <v>0</v>
      </c>
    </row>
    <row r="58" spans="1:9" ht="49.5" hidden="1">
      <c r="A58" s="4"/>
      <c r="B58" s="30" t="s">
        <v>64</v>
      </c>
      <c r="C58" s="31">
        <f t="shared" si="0"/>
        <v>906</v>
      </c>
      <c r="D58" s="32" t="s">
        <v>14</v>
      </c>
      <c r="E58" s="32" t="s">
        <v>7</v>
      </c>
      <c r="F58" s="33" t="s">
        <v>54</v>
      </c>
      <c r="G58" s="34"/>
      <c r="H58" s="35"/>
      <c r="I58" s="36">
        <f>I59</f>
        <v>0</v>
      </c>
    </row>
    <row r="59" spans="1:9" ht="33" hidden="1">
      <c r="A59" s="4"/>
      <c r="B59" s="30" t="s">
        <v>18</v>
      </c>
      <c r="C59" s="31">
        <f t="shared" si="0"/>
        <v>906</v>
      </c>
      <c r="D59" s="32" t="s">
        <v>14</v>
      </c>
      <c r="E59" s="32" t="s">
        <v>7</v>
      </c>
      <c r="F59" s="33" t="s">
        <v>54</v>
      </c>
      <c r="G59" s="34" t="s">
        <v>17</v>
      </c>
      <c r="H59" s="35"/>
      <c r="I59" s="35"/>
    </row>
    <row r="60" spans="1:9" ht="33" hidden="1">
      <c r="A60" s="4"/>
      <c r="B60" s="30" t="s">
        <v>42</v>
      </c>
      <c r="C60" s="31">
        <f t="shared" si="0"/>
        <v>906</v>
      </c>
      <c r="D60" s="32" t="s">
        <v>14</v>
      </c>
      <c r="E60" s="32" t="s">
        <v>7</v>
      </c>
      <c r="F60" s="33" t="s">
        <v>55</v>
      </c>
      <c r="G60" s="34"/>
      <c r="H60" s="35"/>
      <c r="I60" s="36">
        <f>I61</f>
        <v>0</v>
      </c>
    </row>
    <row r="61" spans="1:9" ht="16.5" hidden="1">
      <c r="A61" s="4"/>
      <c r="B61" s="30" t="s">
        <v>16</v>
      </c>
      <c r="C61" s="31">
        <f t="shared" si="0"/>
        <v>906</v>
      </c>
      <c r="D61" s="32" t="s">
        <v>14</v>
      </c>
      <c r="E61" s="32" t="s">
        <v>7</v>
      </c>
      <c r="F61" s="33" t="s">
        <v>56</v>
      </c>
      <c r="G61" s="34"/>
      <c r="H61" s="35"/>
      <c r="I61" s="36">
        <f>I62</f>
        <v>0</v>
      </c>
    </row>
    <row r="62" spans="1:9" ht="49.5" hidden="1">
      <c r="A62" s="4"/>
      <c r="B62" s="30" t="s">
        <v>64</v>
      </c>
      <c r="C62" s="31">
        <f t="shared" si="0"/>
        <v>906</v>
      </c>
      <c r="D62" s="32" t="s">
        <v>14</v>
      </c>
      <c r="E62" s="32" t="s">
        <v>7</v>
      </c>
      <c r="F62" s="33" t="s">
        <v>57</v>
      </c>
      <c r="G62" s="34"/>
      <c r="H62" s="35"/>
      <c r="I62" s="36">
        <f>I63</f>
        <v>0</v>
      </c>
    </row>
    <row r="63" spans="1:9" ht="33" hidden="1">
      <c r="A63" s="4"/>
      <c r="B63" s="30" t="s">
        <v>18</v>
      </c>
      <c r="C63" s="31">
        <f t="shared" si="0"/>
        <v>906</v>
      </c>
      <c r="D63" s="32" t="s">
        <v>14</v>
      </c>
      <c r="E63" s="32" t="s">
        <v>7</v>
      </c>
      <c r="F63" s="33" t="s">
        <v>57</v>
      </c>
      <c r="G63" s="34" t="s">
        <v>17</v>
      </c>
      <c r="H63" s="35"/>
      <c r="I63" s="35"/>
    </row>
    <row r="64" spans="1:9" ht="18.75">
      <c r="A64" s="6"/>
      <c r="B64" s="30" t="s">
        <v>19</v>
      </c>
      <c r="C64" s="39">
        <f>C45</f>
        <v>906</v>
      </c>
      <c r="D64" s="32" t="s">
        <v>14</v>
      </c>
      <c r="E64" s="32" t="s">
        <v>7</v>
      </c>
      <c r="F64" s="39" t="s">
        <v>20</v>
      </c>
      <c r="G64" s="34"/>
      <c r="H64" s="35"/>
      <c r="I64" s="36">
        <f>I65+I79</f>
        <v>51909</v>
      </c>
    </row>
    <row r="65" spans="1:9" ht="33">
      <c r="A65" s="4"/>
      <c r="B65" s="30" t="s">
        <v>21</v>
      </c>
      <c r="C65" s="31">
        <f>C45</f>
        <v>906</v>
      </c>
      <c r="D65" s="32" t="s">
        <v>14</v>
      </c>
      <c r="E65" s="32" t="s">
        <v>7</v>
      </c>
      <c r="F65" s="33" t="s">
        <v>22</v>
      </c>
      <c r="G65" s="34"/>
      <c r="H65" s="35"/>
      <c r="I65" s="36">
        <f>I66</f>
        <v>51649</v>
      </c>
    </row>
    <row r="66" spans="1:9" ht="33">
      <c r="A66" s="4"/>
      <c r="B66" s="30" t="s">
        <v>63</v>
      </c>
      <c r="C66" s="31">
        <f aca="true" t="shared" si="1" ref="C66:C82">C65</f>
        <v>906</v>
      </c>
      <c r="D66" s="32" t="s">
        <v>14</v>
      </c>
      <c r="E66" s="32" t="s">
        <v>7</v>
      </c>
      <c r="F66" s="33" t="s">
        <v>49</v>
      </c>
      <c r="G66" s="34"/>
      <c r="H66" s="35"/>
      <c r="I66" s="36">
        <f>I67+I71+I77</f>
        <v>51649</v>
      </c>
    </row>
    <row r="67" spans="1:9" ht="66">
      <c r="A67" s="4"/>
      <c r="B67" s="30" t="s">
        <v>32</v>
      </c>
      <c r="C67" s="31">
        <f t="shared" si="1"/>
        <v>906</v>
      </c>
      <c r="D67" s="32" t="s">
        <v>14</v>
      </c>
      <c r="E67" s="32" t="s">
        <v>7</v>
      </c>
      <c r="F67" s="33" t="s">
        <v>49</v>
      </c>
      <c r="G67" s="34" t="s">
        <v>33</v>
      </c>
      <c r="H67" s="35"/>
      <c r="I67" s="35">
        <f>SUM(I68:I70)</f>
        <v>44279</v>
      </c>
    </row>
    <row r="68" spans="1:9" ht="16.5">
      <c r="A68" s="4"/>
      <c r="B68" s="30" t="s">
        <v>77</v>
      </c>
      <c r="C68" s="31">
        <f t="shared" si="1"/>
        <v>906</v>
      </c>
      <c r="D68" s="32" t="s">
        <v>14</v>
      </c>
      <c r="E68" s="32" t="s">
        <v>7</v>
      </c>
      <c r="F68" s="33" t="s">
        <v>49</v>
      </c>
      <c r="G68" s="34" t="s">
        <v>33</v>
      </c>
      <c r="H68" s="35">
        <v>211</v>
      </c>
      <c r="I68" s="35">
        <v>34186</v>
      </c>
    </row>
    <row r="69" spans="1:9" ht="16.5">
      <c r="A69" s="4"/>
      <c r="B69" s="30" t="s">
        <v>85</v>
      </c>
      <c r="C69" s="31">
        <f t="shared" si="1"/>
        <v>906</v>
      </c>
      <c r="D69" s="32" t="s">
        <v>14</v>
      </c>
      <c r="E69" s="32" t="s">
        <v>7</v>
      </c>
      <c r="F69" s="33" t="s">
        <v>49</v>
      </c>
      <c r="G69" s="34" t="s">
        <v>33</v>
      </c>
      <c r="H69" s="35">
        <v>212</v>
      </c>
      <c r="I69" s="35">
        <v>8</v>
      </c>
    </row>
    <row r="70" spans="1:9" ht="16.5">
      <c r="A70" s="4"/>
      <c r="B70" s="30" t="s">
        <v>78</v>
      </c>
      <c r="C70" s="31">
        <f t="shared" si="1"/>
        <v>906</v>
      </c>
      <c r="D70" s="32" t="s">
        <v>14</v>
      </c>
      <c r="E70" s="32" t="s">
        <v>7</v>
      </c>
      <c r="F70" s="33" t="s">
        <v>49</v>
      </c>
      <c r="G70" s="34" t="s">
        <v>33</v>
      </c>
      <c r="H70" s="35">
        <v>213</v>
      </c>
      <c r="I70" s="35">
        <v>10085</v>
      </c>
    </row>
    <row r="71" spans="1:9" ht="33">
      <c r="A71" s="4"/>
      <c r="B71" s="30" t="s">
        <v>18</v>
      </c>
      <c r="C71" s="31">
        <f aca="true" t="shared" si="2" ref="C71:C76">C67</f>
        <v>906</v>
      </c>
      <c r="D71" s="32" t="s">
        <v>14</v>
      </c>
      <c r="E71" s="32" t="s">
        <v>7</v>
      </c>
      <c r="F71" s="33" t="s">
        <v>49</v>
      </c>
      <c r="G71" s="34" t="s">
        <v>17</v>
      </c>
      <c r="H71" s="35"/>
      <c r="I71" s="35">
        <f>SUM(I72:I76)</f>
        <v>7105</v>
      </c>
    </row>
    <row r="72" spans="1:9" ht="16.5">
      <c r="A72" s="4"/>
      <c r="B72" s="30" t="s">
        <v>86</v>
      </c>
      <c r="C72" s="31">
        <f t="shared" si="2"/>
        <v>906</v>
      </c>
      <c r="D72" s="32" t="s">
        <v>14</v>
      </c>
      <c r="E72" s="32" t="s">
        <v>7</v>
      </c>
      <c r="F72" s="33" t="s">
        <v>49</v>
      </c>
      <c r="G72" s="34" t="s">
        <v>17</v>
      </c>
      <c r="H72" s="35">
        <v>221</v>
      </c>
      <c r="I72" s="35">
        <v>241</v>
      </c>
    </row>
    <row r="73" spans="1:9" ht="16.5">
      <c r="A73" s="4"/>
      <c r="B73" s="30" t="s">
        <v>89</v>
      </c>
      <c r="C73" s="31">
        <f t="shared" si="2"/>
        <v>906</v>
      </c>
      <c r="D73" s="32" t="s">
        <v>14</v>
      </c>
      <c r="E73" s="32" t="s">
        <v>7</v>
      </c>
      <c r="F73" s="33" t="s">
        <v>49</v>
      </c>
      <c r="G73" s="34" t="s">
        <v>17</v>
      </c>
      <c r="H73" s="35">
        <v>223</v>
      </c>
      <c r="I73" s="35">
        <v>1776</v>
      </c>
    </row>
    <row r="74" spans="1:9" ht="16.5">
      <c r="A74" s="4"/>
      <c r="B74" s="30" t="s">
        <v>87</v>
      </c>
      <c r="C74" s="31">
        <f t="shared" si="2"/>
        <v>906</v>
      </c>
      <c r="D74" s="32" t="s">
        <v>14</v>
      </c>
      <c r="E74" s="32" t="s">
        <v>7</v>
      </c>
      <c r="F74" s="33" t="s">
        <v>49</v>
      </c>
      <c r="G74" s="34" t="s">
        <v>17</v>
      </c>
      <c r="H74" s="35">
        <v>225</v>
      </c>
      <c r="I74" s="35">
        <v>3579</v>
      </c>
    </row>
    <row r="75" spans="1:9" ht="16.5">
      <c r="A75" s="4"/>
      <c r="B75" s="38" t="s">
        <v>83</v>
      </c>
      <c r="C75" s="31">
        <f t="shared" si="2"/>
        <v>906</v>
      </c>
      <c r="D75" s="32" t="s">
        <v>14</v>
      </c>
      <c r="E75" s="32" t="s">
        <v>7</v>
      </c>
      <c r="F75" s="33" t="s">
        <v>49</v>
      </c>
      <c r="G75" s="34" t="s">
        <v>17</v>
      </c>
      <c r="H75" s="35">
        <v>226</v>
      </c>
      <c r="I75" s="35">
        <v>505</v>
      </c>
    </row>
    <row r="76" spans="1:9" ht="16.5">
      <c r="A76" s="4"/>
      <c r="B76" s="30" t="s">
        <v>88</v>
      </c>
      <c r="C76" s="31">
        <f t="shared" si="2"/>
        <v>906</v>
      </c>
      <c r="D76" s="32" t="s">
        <v>14</v>
      </c>
      <c r="E76" s="32" t="s">
        <v>7</v>
      </c>
      <c r="F76" s="33" t="s">
        <v>49</v>
      </c>
      <c r="G76" s="34" t="s">
        <v>17</v>
      </c>
      <c r="H76" s="35">
        <v>340</v>
      </c>
      <c r="I76" s="35">
        <v>1004</v>
      </c>
    </row>
    <row r="77" spans="1:9" ht="16.5">
      <c r="A77" s="4"/>
      <c r="B77" s="30" t="s">
        <v>27</v>
      </c>
      <c r="C77" s="31">
        <f>C71</f>
        <v>906</v>
      </c>
      <c r="D77" s="32" t="s">
        <v>14</v>
      </c>
      <c r="E77" s="32" t="s">
        <v>7</v>
      </c>
      <c r="F77" s="33" t="s">
        <v>49</v>
      </c>
      <c r="G77" s="34" t="s">
        <v>28</v>
      </c>
      <c r="H77" s="35"/>
      <c r="I77" s="35">
        <f>I78</f>
        <v>265</v>
      </c>
    </row>
    <row r="78" spans="1:9" ht="16.5">
      <c r="A78" s="4"/>
      <c r="B78" s="30" t="s">
        <v>84</v>
      </c>
      <c r="C78" s="31">
        <f>C72</f>
        <v>906</v>
      </c>
      <c r="D78" s="32" t="s">
        <v>14</v>
      </c>
      <c r="E78" s="32" t="s">
        <v>7</v>
      </c>
      <c r="F78" s="33" t="s">
        <v>49</v>
      </c>
      <c r="G78" s="34" t="s">
        <v>28</v>
      </c>
      <c r="H78" s="35">
        <v>290</v>
      </c>
      <c r="I78" s="35">
        <v>265</v>
      </c>
    </row>
    <row r="79" spans="1:9" ht="16.5">
      <c r="A79" s="4"/>
      <c r="B79" s="30" t="s">
        <v>70</v>
      </c>
      <c r="C79" s="31">
        <f>C77</f>
        <v>906</v>
      </c>
      <c r="D79" s="32" t="s">
        <v>14</v>
      </c>
      <c r="E79" s="32" t="s">
        <v>7</v>
      </c>
      <c r="F79" s="33" t="s">
        <v>68</v>
      </c>
      <c r="G79" s="34"/>
      <c r="H79" s="35"/>
      <c r="I79" s="37">
        <f>I80</f>
        <v>260</v>
      </c>
    </row>
    <row r="80" spans="1:9" ht="49.5">
      <c r="A80" s="4"/>
      <c r="B80" s="30" t="s">
        <v>71</v>
      </c>
      <c r="C80" s="31">
        <f t="shared" si="1"/>
        <v>906</v>
      </c>
      <c r="D80" s="32" t="s">
        <v>14</v>
      </c>
      <c r="E80" s="32" t="s">
        <v>7</v>
      </c>
      <c r="F80" s="33" t="s">
        <v>69</v>
      </c>
      <c r="G80" s="34"/>
      <c r="H80" s="35"/>
      <c r="I80" s="37">
        <f>I81</f>
        <v>260</v>
      </c>
    </row>
    <row r="81" spans="1:9" ht="33">
      <c r="A81" s="4"/>
      <c r="B81" s="30" t="s">
        <v>18</v>
      </c>
      <c r="C81" s="31">
        <f t="shared" si="1"/>
        <v>906</v>
      </c>
      <c r="D81" s="32" t="s">
        <v>14</v>
      </c>
      <c r="E81" s="32" t="s">
        <v>7</v>
      </c>
      <c r="F81" s="33" t="s">
        <v>69</v>
      </c>
      <c r="G81" s="34" t="s">
        <v>17</v>
      </c>
      <c r="H81" s="35"/>
      <c r="I81" s="35">
        <f>I82</f>
        <v>260</v>
      </c>
    </row>
    <row r="82" spans="1:9" ht="16.5">
      <c r="A82" s="4"/>
      <c r="B82" s="38" t="s">
        <v>83</v>
      </c>
      <c r="C82" s="31">
        <f t="shared" si="1"/>
        <v>906</v>
      </c>
      <c r="D82" s="32" t="s">
        <v>14</v>
      </c>
      <c r="E82" s="32" t="s">
        <v>7</v>
      </c>
      <c r="F82" s="33" t="s">
        <v>69</v>
      </c>
      <c r="G82" s="34" t="s">
        <v>17</v>
      </c>
      <c r="H82" s="35">
        <v>226</v>
      </c>
      <c r="I82" s="35">
        <v>260</v>
      </c>
    </row>
    <row r="83" spans="1:9" ht="37.5">
      <c r="A83" s="6"/>
      <c r="B83" s="23" t="s">
        <v>3</v>
      </c>
      <c r="C83" s="24">
        <f>C63</f>
        <v>906</v>
      </c>
      <c r="D83" s="25" t="s">
        <v>0</v>
      </c>
      <c r="E83" s="25" t="s">
        <v>2</v>
      </c>
      <c r="F83" s="26"/>
      <c r="G83" s="27"/>
      <c r="H83" s="28"/>
      <c r="I83" s="29">
        <f>I89+I84</f>
        <v>3148</v>
      </c>
    </row>
    <row r="84" spans="1:9" ht="49.5">
      <c r="A84" s="4"/>
      <c r="B84" s="30" t="s">
        <v>61</v>
      </c>
      <c r="C84" s="31">
        <f>C92</f>
        <v>906</v>
      </c>
      <c r="D84" s="32" t="s">
        <v>0</v>
      </c>
      <c r="E84" s="32" t="s">
        <v>2</v>
      </c>
      <c r="F84" s="33" t="s">
        <v>15</v>
      </c>
      <c r="G84" s="34"/>
      <c r="H84" s="35"/>
      <c r="I84" s="36">
        <f>I85</f>
        <v>100</v>
      </c>
    </row>
    <row r="85" spans="1:9" ht="16.5">
      <c r="A85" s="4"/>
      <c r="B85" s="30" t="s">
        <v>16</v>
      </c>
      <c r="C85" s="31">
        <f>C84</f>
        <v>906</v>
      </c>
      <c r="D85" s="32" t="s">
        <v>0</v>
      </c>
      <c r="E85" s="32" t="s">
        <v>2</v>
      </c>
      <c r="F85" s="33" t="s">
        <v>26</v>
      </c>
      <c r="G85" s="34"/>
      <c r="H85" s="35"/>
      <c r="I85" s="36">
        <f>I86</f>
        <v>100</v>
      </c>
    </row>
    <row r="86" spans="1:9" ht="49.5">
      <c r="A86" s="4"/>
      <c r="B86" s="30" t="s">
        <v>66</v>
      </c>
      <c r="C86" s="31">
        <f>C85</f>
        <v>906</v>
      </c>
      <c r="D86" s="32" t="s">
        <v>0</v>
      </c>
      <c r="E86" s="32" t="s">
        <v>2</v>
      </c>
      <c r="F86" s="33" t="s">
        <v>59</v>
      </c>
      <c r="G86" s="34"/>
      <c r="H86" s="35"/>
      <c r="I86" s="36">
        <f>I87</f>
        <v>100</v>
      </c>
    </row>
    <row r="87" spans="1:9" ht="33">
      <c r="A87" s="4"/>
      <c r="B87" s="30" t="s">
        <v>23</v>
      </c>
      <c r="C87" s="31">
        <f>C86</f>
        <v>906</v>
      </c>
      <c r="D87" s="32" t="s">
        <v>0</v>
      </c>
      <c r="E87" s="32" t="s">
        <v>2</v>
      </c>
      <c r="F87" s="33" t="s">
        <v>59</v>
      </c>
      <c r="G87" s="34" t="s">
        <v>24</v>
      </c>
      <c r="H87" s="35"/>
      <c r="I87" s="35">
        <f>I88</f>
        <v>100</v>
      </c>
    </row>
    <row r="88" spans="1:9" ht="33">
      <c r="A88" s="4"/>
      <c r="B88" s="30" t="s">
        <v>80</v>
      </c>
      <c r="C88" s="31">
        <f>C87</f>
        <v>906</v>
      </c>
      <c r="D88" s="32" t="s">
        <v>0</v>
      </c>
      <c r="E88" s="32" t="s">
        <v>2</v>
      </c>
      <c r="F88" s="33" t="s">
        <v>59</v>
      </c>
      <c r="G88" s="34" t="s">
        <v>24</v>
      </c>
      <c r="H88" s="35" t="s">
        <v>79</v>
      </c>
      <c r="I88" s="35">
        <v>100</v>
      </c>
    </row>
    <row r="89" spans="1:9" ht="18.75">
      <c r="A89" s="6"/>
      <c r="B89" s="30" t="s">
        <v>19</v>
      </c>
      <c r="C89" s="39">
        <f>C83</f>
        <v>906</v>
      </c>
      <c r="D89" s="32" t="s">
        <v>0</v>
      </c>
      <c r="E89" s="32" t="s">
        <v>2</v>
      </c>
      <c r="F89" s="39" t="s">
        <v>20</v>
      </c>
      <c r="G89" s="34"/>
      <c r="H89" s="35"/>
      <c r="I89" s="36">
        <f>I90</f>
        <v>3048</v>
      </c>
    </row>
    <row r="90" spans="1:9" ht="33">
      <c r="A90" s="4"/>
      <c r="B90" s="30" t="s">
        <v>21</v>
      </c>
      <c r="C90" s="31">
        <f>C83</f>
        <v>906</v>
      </c>
      <c r="D90" s="32" t="s">
        <v>0</v>
      </c>
      <c r="E90" s="32" t="s">
        <v>2</v>
      </c>
      <c r="F90" s="33" t="s">
        <v>22</v>
      </c>
      <c r="G90" s="34"/>
      <c r="H90" s="35"/>
      <c r="I90" s="36">
        <f>I91</f>
        <v>3048</v>
      </c>
    </row>
    <row r="91" spans="1:9" ht="49.5">
      <c r="A91" s="4"/>
      <c r="B91" s="30" t="s">
        <v>43</v>
      </c>
      <c r="C91" s="31">
        <f>C90</f>
        <v>906</v>
      </c>
      <c r="D91" s="32" t="s">
        <v>0</v>
      </c>
      <c r="E91" s="32" t="s">
        <v>2</v>
      </c>
      <c r="F91" s="33" t="s">
        <v>58</v>
      </c>
      <c r="G91" s="34"/>
      <c r="H91" s="35"/>
      <c r="I91" s="36">
        <f>I92</f>
        <v>3048</v>
      </c>
    </row>
    <row r="92" spans="1:9" ht="33">
      <c r="A92" s="4"/>
      <c r="B92" s="30" t="s">
        <v>23</v>
      </c>
      <c r="C92" s="31">
        <f>C91</f>
        <v>906</v>
      </c>
      <c r="D92" s="32" t="s">
        <v>0</v>
      </c>
      <c r="E92" s="32" t="s">
        <v>2</v>
      </c>
      <c r="F92" s="33" t="s">
        <v>58</v>
      </c>
      <c r="G92" s="34" t="s">
        <v>24</v>
      </c>
      <c r="H92" s="35"/>
      <c r="I92" s="35">
        <f>I93</f>
        <v>3048</v>
      </c>
    </row>
    <row r="93" spans="1:9" ht="33">
      <c r="A93" s="4"/>
      <c r="B93" s="30" t="s">
        <v>80</v>
      </c>
      <c r="C93" s="31">
        <f>C92</f>
        <v>906</v>
      </c>
      <c r="D93" s="32" t="s">
        <v>0</v>
      </c>
      <c r="E93" s="32" t="s">
        <v>2</v>
      </c>
      <c r="F93" s="33" t="s">
        <v>58</v>
      </c>
      <c r="G93" s="34" t="s">
        <v>24</v>
      </c>
      <c r="H93" s="35" t="s">
        <v>79</v>
      </c>
      <c r="I93" s="35">
        <v>3048</v>
      </c>
    </row>
  </sheetData>
  <sheetProtection/>
  <mergeCells count="10">
    <mergeCell ref="G2:G4"/>
    <mergeCell ref="H2:H4"/>
    <mergeCell ref="I2:I4"/>
    <mergeCell ref="B1:I1"/>
    <mergeCell ref="A2:A4"/>
    <mergeCell ref="B2:B4"/>
    <mergeCell ref="C2:C4"/>
    <mergeCell ref="D2:D4"/>
    <mergeCell ref="E2:E4"/>
    <mergeCell ref="F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78" zoomScaleNormal="78" zoomScalePageLayoutView="0" workbookViewId="0" topLeftCell="B50">
      <selection activeCell="I81" sqref="I81"/>
    </sheetView>
  </sheetViews>
  <sheetFormatPr defaultColWidth="9.00390625" defaultRowHeight="12.75"/>
  <cols>
    <col min="1" max="1" width="10.875" style="7" hidden="1" customWidth="1"/>
    <col min="2" max="2" width="71.75390625" style="12" customWidth="1"/>
    <col min="3" max="3" width="9.75390625" style="13" customWidth="1"/>
    <col min="4" max="4" width="8.25390625" style="14" customWidth="1"/>
    <col min="5" max="5" width="8.125" style="14" customWidth="1"/>
    <col min="6" max="6" width="12.00390625" style="15" customWidth="1"/>
    <col min="7" max="7" width="8.625" style="9" customWidth="1"/>
    <col min="8" max="8" width="13.75390625" style="11" customWidth="1"/>
    <col min="9" max="9" width="18.00390625" style="10" customWidth="1"/>
    <col min="10" max="10" width="9.125" style="8" customWidth="1"/>
    <col min="11" max="11" width="11.125" style="8" customWidth="1"/>
    <col min="12" max="16384" width="9.125" style="8" customWidth="1"/>
  </cols>
  <sheetData>
    <row r="1" spans="1:9" ht="42.75" customHeight="1" thickBot="1">
      <c r="A1" s="3"/>
      <c r="B1" s="42" t="s">
        <v>96</v>
      </c>
      <c r="C1" s="42"/>
      <c r="D1" s="42"/>
      <c r="E1" s="42"/>
      <c r="F1" s="42"/>
      <c r="G1" s="42"/>
      <c r="H1" s="42"/>
      <c r="I1" s="42"/>
    </row>
    <row r="2" spans="1:9" ht="42.75" customHeight="1">
      <c r="A2" s="46" t="s">
        <v>11</v>
      </c>
      <c r="B2" s="49" t="s">
        <v>5</v>
      </c>
      <c r="C2" s="50" t="s">
        <v>11</v>
      </c>
      <c r="D2" s="41" t="s">
        <v>12</v>
      </c>
      <c r="E2" s="41" t="s">
        <v>13</v>
      </c>
      <c r="F2" s="45" t="s">
        <v>9</v>
      </c>
      <c r="G2" s="48" t="s">
        <v>10</v>
      </c>
      <c r="H2" s="43" t="s">
        <v>76</v>
      </c>
      <c r="I2" s="43" t="s">
        <v>94</v>
      </c>
    </row>
    <row r="3" spans="1:9" ht="42.75" customHeight="1">
      <c r="A3" s="47"/>
      <c r="B3" s="49"/>
      <c r="C3" s="50"/>
      <c r="D3" s="41"/>
      <c r="E3" s="41"/>
      <c r="F3" s="45"/>
      <c r="G3" s="48"/>
      <c r="H3" s="43"/>
      <c r="I3" s="43"/>
    </row>
    <row r="4" spans="1:9" ht="47.25" customHeight="1">
      <c r="A4" s="47"/>
      <c r="B4" s="49"/>
      <c r="C4" s="50"/>
      <c r="D4" s="41"/>
      <c r="E4" s="41"/>
      <c r="F4" s="45"/>
      <c r="G4" s="48"/>
      <c r="H4" s="43"/>
      <c r="I4" s="43"/>
    </row>
    <row r="5" spans="1:9" s="2" customFormat="1" ht="40.5">
      <c r="A5" s="5">
        <v>906</v>
      </c>
      <c r="B5" s="16" t="s">
        <v>62</v>
      </c>
      <c r="C5" s="17">
        <v>906</v>
      </c>
      <c r="D5" s="18"/>
      <c r="E5" s="18"/>
      <c r="F5" s="19"/>
      <c r="G5" s="20"/>
      <c r="H5" s="21"/>
      <c r="I5" s="22">
        <f>I6+I32+I44+I81</f>
        <v>117519</v>
      </c>
    </row>
    <row r="6" spans="1:9" s="1" customFormat="1" ht="56.25">
      <c r="A6" s="6"/>
      <c r="B6" s="23" t="s">
        <v>4</v>
      </c>
      <c r="C6" s="24">
        <f>C5</f>
        <v>906</v>
      </c>
      <c r="D6" s="25" t="s">
        <v>14</v>
      </c>
      <c r="E6" s="25" t="s">
        <v>1</v>
      </c>
      <c r="F6" s="26"/>
      <c r="G6" s="27"/>
      <c r="H6" s="28"/>
      <c r="I6" s="29">
        <f>I7+I14</f>
        <v>62367</v>
      </c>
    </row>
    <row r="7" spans="1:9" ht="16.5">
      <c r="A7" s="4"/>
      <c r="B7" s="30" t="s">
        <v>19</v>
      </c>
      <c r="C7" s="31">
        <f>C31</f>
        <v>906</v>
      </c>
      <c r="D7" s="32" t="s">
        <v>14</v>
      </c>
      <c r="E7" s="32" t="s">
        <v>1</v>
      </c>
      <c r="F7" s="33" t="s">
        <v>20</v>
      </c>
      <c r="G7" s="34"/>
      <c r="H7" s="35"/>
      <c r="I7" s="36">
        <f>I8+I19</f>
        <v>62367</v>
      </c>
    </row>
    <row r="8" spans="1:9" ht="16.5">
      <c r="A8" s="4"/>
      <c r="B8" s="30" t="s">
        <v>16</v>
      </c>
      <c r="C8" s="31">
        <f aca="true" t="shared" si="0" ref="C8:C62">C7</f>
        <v>906</v>
      </c>
      <c r="D8" s="32" t="s">
        <v>14</v>
      </c>
      <c r="E8" s="32" t="s">
        <v>1</v>
      </c>
      <c r="F8" s="33" t="s">
        <v>25</v>
      </c>
      <c r="G8" s="34"/>
      <c r="H8" s="35"/>
      <c r="I8" s="36">
        <f>I9</f>
        <v>852</v>
      </c>
    </row>
    <row r="9" spans="1:9" ht="49.5">
      <c r="A9" s="4"/>
      <c r="B9" s="30" t="s">
        <v>65</v>
      </c>
      <c r="C9" s="31">
        <f t="shared" si="0"/>
        <v>906</v>
      </c>
      <c r="D9" s="32" t="s">
        <v>14</v>
      </c>
      <c r="E9" s="32" t="s">
        <v>1</v>
      </c>
      <c r="F9" s="33" t="s">
        <v>90</v>
      </c>
      <c r="G9" s="34"/>
      <c r="H9" s="35"/>
      <c r="I9" s="36">
        <f>I10</f>
        <v>852</v>
      </c>
    </row>
    <row r="10" spans="1:9" ht="33">
      <c r="A10" s="4"/>
      <c r="B10" s="30" t="s">
        <v>18</v>
      </c>
      <c r="C10" s="31">
        <f t="shared" si="0"/>
        <v>906</v>
      </c>
      <c r="D10" s="32" t="s">
        <v>14</v>
      </c>
      <c r="E10" s="32" t="s">
        <v>1</v>
      </c>
      <c r="F10" s="33" t="s">
        <v>90</v>
      </c>
      <c r="G10" s="34" t="s">
        <v>17</v>
      </c>
      <c r="H10" s="35"/>
      <c r="I10" s="35">
        <f>SUM(I11:I13)</f>
        <v>852</v>
      </c>
    </row>
    <row r="11" spans="1:9" ht="16.5">
      <c r="A11" s="4"/>
      <c r="B11" s="30" t="s">
        <v>87</v>
      </c>
      <c r="C11" s="31">
        <f t="shared" si="0"/>
        <v>906</v>
      </c>
      <c r="D11" s="32" t="s">
        <v>14</v>
      </c>
      <c r="E11" s="32" t="s">
        <v>1</v>
      </c>
      <c r="F11" s="33" t="s">
        <v>90</v>
      </c>
      <c r="G11" s="34" t="s">
        <v>17</v>
      </c>
      <c r="H11" s="35">
        <v>225</v>
      </c>
      <c r="I11" s="37">
        <v>467</v>
      </c>
    </row>
    <row r="12" spans="1:9" ht="16.5">
      <c r="A12" s="4"/>
      <c r="B12" s="38" t="s">
        <v>83</v>
      </c>
      <c r="C12" s="31">
        <f t="shared" si="0"/>
        <v>906</v>
      </c>
      <c r="D12" s="32" t="s">
        <v>14</v>
      </c>
      <c r="E12" s="32" t="s">
        <v>1</v>
      </c>
      <c r="F12" s="33" t="s">
        <v>90</v>
      </c>
      <c r="G12" s="34" t="s">
        <v>17</v>
      </c>
      <c r="H12" s="35">
        <v>226</v>
      </c>
      <c r="I12" s="37">
        <v>60</v>
      </c>
    </row>
    <row r="13" spans="1:9" ht="16.5">
      <c r="A13" s="4"/>
      <c r="B13" s="30" t="s">
        <v>88</v>
      </c>
      <c r="C13" s="31">
        <f>C11</f>
        <v>906</v>
      </c>
      <c r="D13" s="32" t="s">
        <v>14</v>
      </c>
      <c r="E13" s="32" t="s">
        <v>1</v>
      </c>
      <c r="F13" s="33" t="s">
        <v>90</v>
      </c>
      <c r="G13" s="34" t="s">
        <v>17</v>
      </c>
      <c r="H13" s="35">
        <v>340</v>
      </c>
      <c r="I13" s="37">
        <v>325</v>
      </c>
    </row>
    <row r="14" spans="1:9" ht="16.5" hidden="1">
      <c r="A14" s="4"/>
      <c r="B14" s="30" t="s">
        <v>19</v>
      </c>
      <c r="C14" s="31">
        <f>C10</f>
        <v>906</v>
      </c>
      <c r="D14" s="32" t="s">
        <v>14</v>
      </c>
      <c r="E14" s="32" t="s">
        <v>1</v>
      </c>
      <c r="F14" s="33" t="s">
        <v>20</v>
      </c>
      <c r="G14" s="34"/>
      <c r="H14" s="35"/>
      <c r="I14" s="36">
        <f>I15</f>
        <v>0</v>
      </c>
    </row>
    <row r="15" spans="1:9" ht="16.5" hidden="1">
      <c r="A15" s="4"/>
      <c r="B15" s="30" t="s">
        <v>16</v>
      </c>
      <c r="C15" s="31">
        <v>906</v>
      </c>
      <c r="D15" s="32" t="s">
        <v>14</v>
      </c>
      <c r="E15" s="32" t="s">
        <v>1</v>
      </c>
      <c r="F15" s="33" t="s">
        <v>25</v>
      </c>
      <c r="G15" s="34"/>
      <c r="H15" s="35"/>
      <c r="I15" s="36">
        <f>I16</f>
        <v>0</v>
      </c>
    </row>
    <row r="16" spans="1:9" ht="49.5" hidden="1">
      <c r="A16" s="4"/>
      <c r="B16" s="30" t="s">
        <v>65</v>
      </c>
      <c r="C16" s="31">
        <f t="shared" si="0"/>
        <v>906</v>
      </c>
      <c r="D16" s="32" t="s">
        <v>14</v>
      </c>
      <c r="E16" s="32" t="s">
        <v>1</v>
      </c>
      <c r="F16" s="33" t="s">
        <v>90</v>
      </c>
      <c r="G16" s="34"/>
      <c r="H16" s="35"/>
      <c r="I16" s="36">
        <f>I17</f>
        <v>0</v>
      </c>
    </row>
    <row r="17" spans="1:9" ht="33" hidden="1">
      <c r="A17" s="4"/>
      <c r="B17" s="30" t="s">
        <v>18</v>
      </c>
      <c r="C17" s="31">
        <f t="shared" si="0"/>
        <v>906</v>
      </c>
      <c r="D17" s="32" t="s">
        <v>14</v>
      </c>
      <c r="E17" s="32" t="s">
        <v>1</v>
      </c>
      <c r="F17" s="33" t="s">
        <v>90</v>
      </c>
      <c r="G17" s="34" t="s">
        <v>17</v>
      </c>
      <c r="H17" s="35"/>
      <c r="I17" s="35">
        <f>I18</f>
        <v>0</v>
      </c>
    </row>
    <row r="18" spans="1:9" ht="16.5" hidden="1">
      <c r="A18" s="4"/>
      <c r="B18" s="38" t="s">
        <v>83</v>
      </c>
      <c r="C18" s="31">
        <f t="shared" si="0"/>
        <v>906</v>
      </c>
      <c r="D18" s="32" t="s">
        <v>14</v>
      </c>
      <c r="E18" s="32" t="s">
        <v>1</v>
      </c>
      <c r="F18" s="33" t="s">
        <v>90</v>
      </c>
      <c r="G18" s="34" t="s">
        <v>17</v>
      </c>
      <c r="H18" s="35">
        <v>226</v>
      </c>
      <c r="I18" s="37">
        <v>0</v>
      </c>
    </row>
    <row r="19" spans="1:9" ht="30" customHeight="1">
      <c r="A19" s="4"/>
      <c r="B19" s="30" t="s">
        <v>21</v>
      </c>
      <c r="C19" s="31">
        <f>C6</f>
        <v>906</v>
      </c>
      <c r="D19" s="32" t="s">
        <v>14</v>
      </c>
      <c r="E19" s="32" t="s">
        <v>1</v>
      </c>
      <c r="F19" s="33" t="s">
        <v>22</v>
      </c>
      <c r="G19" s="34"/>
      <c r="H19" s="35"/>
      <c r="I19" s="36">
        <f>I20</f>
        <v>61515</v>
      </c>
    </row>
    <row r="20" spans="1:9" ht="49.5">
      <c r="A20" s="4"/>
      <c r="B20" s="30" t="s">
        <v>38</v>
      </c>
      <c r="C20" s="31">
        <f>C19</f>
        <v>906</v>
      </c>
      <c r="D20" s="32" t="s">
        <v>14</v>
      </c>
      <c r="E20" s="32" t="s">
        <v>1</v>
      </c>
      <c r="F20" s="33" t="s">
        <v>44</v>
      </c>
      <c r="G20" s="34"/>
      <c r="H20" s="35"/>
      <c r="I20" s="36">
        <f>I21+I25+I31</f>
        <v>61515</v>
      </c>
    </row>
    <row r="21" spans="1:9" ht="66">
      <c r="A21" s="4"/>
      <c r="B21" s="30" t="s">
        <v>32</v>
      </c>
      <c r="C21" s="31">
        <f>C20</f>
        <v>906</v>
      </c>
      <c r="D21" s="32" t="s">
        <v>14</v>
      </c>
      <c r="E21" s="32" t="s">
        <v>1</v>
      </c>
      <c r="F21" s="33" t="s">
        <v>44</v>
      </c>
      <c r="G21" s="34" t="s">
        <v>33</v>
      </c>
      <c r="H21" s="35"/>
      <c r="I21" s="35">
        <f>SUM(I22:I24)</f>
        <v>52611</v>
      </c>
    </row>
    <row r="22" spans="1:9" ht="16.5">
      <c r="A22" s="4"/>
      <c r="B22" s="30" t="s">
        <v>77</v>
      </c>
      <c r="C22" s="31">
        <f>C21</f>
        <v>906</v>
      </c>
      <c r="D22" s="32" t="s">
        <v>14</v>
      </c>
      <c r="E22" s="32" t="s">
        <v>1</v>
      </c>
      <c r="F22" s="33" t="s">
        <v>44</v>
      </c>
      <c r="G22" s="34" t="s">
        <v>33</v>
      </c>
      <c r="H22" s="35">
        <v>211</v>
      </c>
      <c r="I22" s="35">
        <f>40806-1040</f>
        <v>39766</v>
      </c>
    </row>
    <row r="23" spans="1:9" ht="16.5">
      <c r="A23" s="4"/>
      <c r="B23" s="30" t="s">
        <v>85</v>
      </c>
      <c r="C23" s="31">
        <f>C22</f>
        <v>906</v>
      </c>
      <c r="D23" s="32" t="s">
        <v>14</v>
      </c>
      <c r="E23" s="32" t="s">
        <v>1</v>
      </c>
      <c r="F23" s="33" t="s">
        <v>44</v>
      </c>
      <c r="G23" s="34" t="s">
        <v>33</v>
      </c>
      <c r="H23" s="35">
        <v>212</v>
      </c>
      <c r="I23" s="35">
        <v>1114</v>
      </c>
    </row>
    <row r="24" spans="1:9" ht="16.5">
      <c r="A24" s="4"/>
      <c r="B24" s="30" t="s">
        <v>78</v>
      </c>
      <c r="C24" s="31">
        <f>C23</f>
        <v>906</v>
      </c>
      <c r="D24" s="32" t="s">
        <v>14</v>
      </c>
      <c r="E24" s="32" t="s">
        <v>1</v>
      </c>
      <c r="F24" s="33" t="s">
        <v>44</v>
      </c>
      <c r="G24" s="34" t="s">
        <v>33</v>
      </c>
      <c r="H24" s="35">
        <v>213</v>
      </c>
      <c r="I24" s="35">
        <f>12038-307</f>
        <v>11731</v>
      </c>
    </row>
    <row r="25" spans="1:9" ht="33">
      <c r="A25" s="4"/>
      <c r="B25" s="30" t="s">
        <v>18</v>
      </c>
      <c r="C25" s="31">
        <f>C21</f>
        <v>906</v>
      </c>
      <c r="D25" s="32" t="s">
        <v>14</v>
      </c>
      <c r="E25" s="32" t="s">
        <v>1</v>
      </c>
      <c r="F25" s="33" t="s">
        <v>44</v>
      </c>
      <c r="G25" s="34" t="s">
        <v>17</v>
      </c>
      <c r="H25" s="35"/>
      <c r="I25" s="35">
        <f>SUM(I26:I30)</f>
        <v>8444</v>
      </c>
    </row>
    <row r="26" spans="1:9" ht="16.5">
      <c r="A26" s="4"/>
      <c r="B26" s="30" t="s">
        <v>86</v>
      </c>
      <c r="C26" s="31">
        <f>C22</f>
        <v>906</v>
      </c>
      <c r="D26" s="32" t="s">
        <v>14</v>
      </c>
      <c r="E26" s="32" t="s">
        <v>1</v>
      </c>
      <c r="F26" s="33" t="s">
        <v>44</v>
      </c>
      <c r="G26" s="34" t="s">
        <v>17</v>
      </c>
      <c r="H26" s="35">
        <v>221</v>
      </c>
      <c r="I26" s="35">
        <v>1555</v>
      </c>
    </row>
    <row r="27" spans="1:9" ht="16.5">
      <c r="A27" s="4"/>
      <c r="B27" s="30" t="s">
        <v>89</v>
      </c>
      <c r="C27" s="31">
        <f>C24</f>
        <v>906</v>
      </c>
      <c r="D27" s="32" t="s">
        <v>14</v>
      </c>
      <c r="E27" s="32" t="s">
        <v>1</v>
      </c>
      <c r="F27" s="33" t="s">
        <v>44</v>
      </c>
      <c r="G27" s="34" t="s">
        <v>17</v>
      </c>
      <c r="H27" s="35">
        <v>223</v>
      </c>
      <c r="I27" s="35">
        <v>1487</v>
      </c>
    </row>
    <row r="28" spans="1:9" ht="16.5">
      <c r="A28" s="4"/>
      <c r="B28" s="30" t="s">
        <v>87</v>
      </c>
      <c r="C28" s="31">
        <f>C25</f>
        <v>906</v>
      </c>
      <c r="D28" s="32" t="s">
        <v>14</v>
      </c>
      <c r="E28" s="32" t="s">
        <v>1</v>
      </c>
      <c r="F28" s="33" t="s">
        <v>44</v>
      </c>
      <c r="G28" s="34" t="s">
        <v>17</v>
      </c>
      <c r="H28" s="35">
        <v>225</v>
      </c>
      <c r="I28" s="35">
        <v>1050</v>
      </c>
    </row>
    <row r="29" spans="1:9" ht="16.5">
      <c r="A29" s="4"/>
      <c r="B29" s="38" t="s">
        <v>83</v>
      </c>
      <c r="C29" s="31">
        <f>C26</f>
        <v>906</v>
      </c>
      <c r="D29" s="32" t="s">
        <v>14</v>
      </c>
      <c r="E29" s="32" t="s">
        <v>1</v>
      </c>
      <c r="F29" s="33" t="s">
        <v>44</v>
      </c>
      <c r="G29" s="34" t="s">
        <v>17</v>
      </c>
      <c r="H29" s="35">
        <v>226</v>
      </c>
      <c r="I29" s="35">
        <v>1506</v>
      </c>
    </row>
    <row r="30" spans="1:9" ht="16.5">
      <c r="A30" s="4"/>
      <c r="B30" s="30" t="s">
        <v>88</v>
      </c>
      <c r="C30" s="31">
        <f>C24</f>
        <v>906</v>
      </c>
      <c r="D30" s="32" t="s">
        <v>14</v>
      </c>
      <c r="E30" s="32" t="s">
        <v>1</v>
      </c>
      <c r="F30" s="33" t="s">
        <v>44</v>
      </c>
      <c r="G30" s="34" t="s">
        <v>17</v>
      </c>
      <c r="H30" s="35">
        <v>340</v>
      </c>
      <c r="I30" s="35">
        <v>2846</v>
      </c>
    </row>
    <row r="31" spans="1:9" ht="16.5">
      <c r="A31" s="4"/>
      <c r="B31" s="30" t="s">
        <v>27</v>
      </c>
      <c r="C31" s="31">
        <f>C25</f>
        <v>906</v>
      </c>
      <c r="D31" s="32" t="s">
        <v>14</v>
      </c>
      <c r="E31" s="32" t="s">
        <v>1</v>
      </c>
      <c r="F31" s="33" t="s">
        <v>44</v>
      </c>
      <c r="G31" s="34" t="s">
        <v>28</v>
      </c>
      <c r="H31" s="35"/>
      <c r="I31" s="35">
        <f>I43</f>
        <v>460</v>
      </c>
    </row>
    <row r="32" spans="1:9" ht="18.75" hidden="1">
      <c r="A32" s="6"/>
      <c r="B32" s="23" t="s">
        <v>39</v>
      </c>
      <c r="C32" s="24">
        <f>C17</f>
        <v>906</v>
      </c>
      <c r="D32" s="25" t="s">
        <v>14</v>
      </c>
      <c r="E32" s="25" t="s">
        <v>8</v>
      </c>
      <c r="F32" s="26"/>
      <c r="G32" s="27"/>
      <c r="H32" s="28"/>
      <c r="I32" s="29">
        <f>I33+I38</f>
        <v>0</v>
      </c>
    </row>
    <row r="33" spans="1:9" ht="49.5" hidden="1">
      <c r="A33" s="4"/>
      <c r="B33" s="30" t="s">
        <v>61</v>
      </c>
      <c r="C33" s="31">
        <f t="shared" si="0"/>
        <v>906</v>
      </c>
      <c r="D33" s="32" t="s">
        <v>14</v>
      </c>
      <c r="E33" s="32" t="s">
        <v>8</v>
      </c>
      <c r="F33" s="33" t="s">
        <v>15</v>
      </c>
      <c r="G33" s="34"/>
      <c r="H33" s="35"/>
      <c r="I33" s="36">
        <f>I34</f>
        <v>0</v>
      </c>
    </row>
    <row r="34" spans="1:9" ht="33" hidden="1">
      <c r="A34" s="4"/>
      <c r="B34" s="30" t="s">
        <v>36</v>
      </c>
      <c r="C34" s="31">
        <f t="shared" si="0"/>
        <v>906</v>
      </c>
      <c r="D34" s="32" t="s">
        <v>14</v>
      </c>
      <c r="E34" s="32" t="s">
        <v>8</v>
      </c>
      <c r="F34" s="33" t="s">
        <v>47</v>
      </c>
      <c r="G34" s="34"/>
      <c r="H34" s="35"/>
      <c r="I34" s="36">
        <f>I35</f>
        <v>0</v>
      </c>
    </row>
    <row r="35" spans="1:9" ht="99" hidden="1">
      <c r="A35" s="4"/>
      <c r="B35" s="40" t="s">
        <v>67</v>
      </c>
      <c r="C35" s="31">
        <f t="shared" si="0"/>
        <v>906</v>
      </c>
      <c r="D35" s="32" t="s">
        <v>14</v>
      </c>
      <c r="E35" s="32" t="s">
        <v>8</v>
      </c>
      <c r="F35" s="33" t="s">
        <v>48</v>
      </c>
      <c r="G35" s="34"/>
      <c r="H35" s="35"/>
      <c r="I35" s="36">
        <f>I36</f>
        <v>0</v>
      </c>
    </row>
    <row r="36" spans="1:9" ht="33" hidden="1">
      <c r="A36" s="4"/>
      <c r="B36" s="30" t="s">
        <v>23</v>
      </c>
      <c r="C36" s="31">
        <f t="shared" si="0"/>
        <v>906</v>
      </c>
      <c r="D36" s="32" t="s">
        <v>14</v>
      </c>
      <c r="E36" s="32" t="s">
        <v>8</v>
      </c>
      <c r="F36" s="33" t="s">
        <v>48</v>
      </c>
      <c r="G36" s="34" t="s">
        <v>24</v>
      </c>
      <c r="H36" s="35"/>
      <c r="I36" s="35">
        <f>I37</f>
        <v>0</v>
      </c>
    </row>
    <row r="37" spans="1:9" ht="33" hidden="1">
      <c r="A37" s="4"/>
      <c r="B37" s="30" t="s">
        <v>82</v>
      </c>
      <c r="C37" s="31">
        <f t="shared" si="0"/>
        <v>906</v>
      </c>
      <c r="D37" s="32" t="s">
        <v>14</v>
      </c>
      <c r="E37" s="32" t="s">
        <v>8</v>
      </c>
      <c r="F37" s="33" t="s">
        <v>48</v>
      </c>
      <c r="G37" s="34" t="s">
        <v>24</v>
      </c>
      <c r="H37" s="35" t="s">
        <v>81</v>
      </c>
      <c r="I37" s="37"/>
    </row>
    <row r="38" spans="1:9" ht="49.5" hidden="1">
      <c r="A38" s="4"/>
      <c r="B38" s="30" t="s">
        <v>73</v>
      </c>
      <c r="C38" s="31">
        <f>C36</f>
        <v>906</v>
      </c>
      <c r="D38" s="32" t="s">
        <v>14</v>
      </c>
      <c r="E38" s="32" t="s">
        <v>8</v>
      </c>
      <c r="F38" s="33" t="s">
        <v>72</v>
      </c>
      <c r="G38" s="34"/>
      <c r="H38" s="35"/>
      <c r="I38" s="36">
        <f>I39</f>
        <v>0</v>
      </c>
    </row>
    <row r="39" spans="1:9" ht="33" hidden="1">
      <c r="A39" s="4"/>
      <c r="B39" s="30" t="s">
        <v>36</v>
      </c>
      <c r="C39" s="31">
        <f t="shared" si="0"/>
        <v>906</v>
      </c>
      <c r="D39" s="32" t="s">
        <v>14</v>
      </c>
      <c r="E39" s="32" t="s">
        <v>8</v>
      </c>
      <c r="F39" s="33" t="s">
        <v>74</v>
      </c>
      <c r="G39" s="34"/>
      <c r="H39" s="35"/>
      <c r="I39" s="36">
        <f>I40</f>
        <v>0</v>
      </c>
    </row>
    <row r="40" spans="1:9" ht="99" hidden="1">
      <c r="A40" s="4"/>
      <c r="B40" s="40" t="s">
        <v>67</v>
      </c>
      <c r="C40" s="31">
        <f t="shared" si="0"/>
        <v>906</v>
      </c>
      <c r="D40" s="32" t="s">
        <v>14</v>
      </c>
      <c r="E40" s="32" t="s">
        <v>8</v>
      </c>
      <c r="F40" s="33" t="s">
        <v>75</v>
      </c>
      <c r="G40" s="34"/>
      <c r="H40" s="35"/>
      <c r="I40" s="36">
        <f>I41</f>
        <v>0</v>
      </c>
    </row>
    <row r="41" spans="1:9" ht="33" hidden="1">
      <c r="A41" s="4"/>
      <c r="B41" s="30" t="s">
        <v>23</v>
      </c>
      <c r="C41" s="31">
        <f>C38</f>
        <v>906</v>
      </c>
      <c r="D41" s="32" t="s">
        <v>14</v>
      </c>
      <c r="E41" s="32" t="s">
        <v>8</v>
      </c>
      <c r="F41" s="33" t="s">
        <v>75</v>
      </c>
      <c r="G41" s="34" t="s">
        <v>24</v>
      </c>
      <c r="H41" s="35"/>
      <c r="I41" s="35">
        <f>I42</f>
        <v>0</v>
      </c>
    </row>
    <row r="42" spans="1:9" ht="33" hidden="1">
      <c r="A42" s="4"/>
      <c r="B42" s="30" t="s">
        <v>82</v>
      </c>
      <c r="C42" s="31">
        <f>C39</f>
        <v>906</v>
      </c>
      <c r="D42" s="32" t="s">
        <v>14</v>
      </c>
      <c r="E42" s="32" t="s">
        <v>8</v>
      </c>
      <c r="F42" s="33" t="s">
        <v>75</v>
      </c>
      <c r="G42" s="34" t="s">
        <v>24</v>
      </c>
      <c r="H42" s="35" t="s">
        <v>81</v>
      </c>
      <c r="I42" s="37"/>
    </row>
    <row r="43" spans="1:9" ht="16.5">
      <c r="A43" s="4"/>
      <c r="B43" s="30" t="s">
        <v>84</v>
      </c>
      <c r="C43" s="31">
        <f>C36</f>
        <v>906</v>
      </c>
      <c r="D43" s="32" t="s">
        <v>14</v>
      </c>
      <c r="E43" s="32" t="s">
        <v>1</v>
      </c>
      <c r="F43" s="33" t="s">
        <v>44</v>
      </c>
      <c r="G43" s="34" t="s">
        <v>28</v>
      </c>
      <c r="H43" s="35">
        <v>290</v>
      </c>
      <c r="I43" s="37">
        <v>460</v>
      </c>
    </row>
    <row r="44" spans="1:9" ht="37.5">
      <c r="A44" s="6"/>
      <c r="B44" s="23" t="s">
        <v>6</v>
      </c>
      <c r="C44" s="24">
        <f>C36</f>
        <v>906</v>
      </c>
      <c r="D44" s="25" t="s">
        <v>14</v>
      </c>
      <c r="E44" s="25" t="s">
        <v>7</v>
      </c>
      <c r="F44" s="26"/>
      <c r="G44" s="27"/>
      <c r="H44" s="28"/>
      <c r="I44" s="29">
        <f>I50</f>
        <v>52004</v>
      </c>
    </row>
    <row r="45" spans="1:9" ht="33" hidden="1">
      <c r="A45" s="4"/>
      <c r="B45" s="30" t="s">
        <v>40</v>
      </c>
      <c r="C45" s="31">
        <f>C75</f>
        <v>906</v>
      </c>
      <c r="D45" s="32" t="s">
        <v>14</v>
      </c>
      <c r="E45" s="32" t="s">
        <v>7</v>
      </c>
      <c r="F45" s="33" t="s">
        <v>34</v>
      </c>
      <c r="G45" s="34"/>
      <c r="H45" s="35"/>
      <c r="I45" s="36">
        <f>I46</f>
        <v>0</v>
      </c>
    </row>
    <row r="46" spans="1:9" ht="16.5" hidden="1">
      <c r="A46" s="4"/>
      <c r="B46" s="30" t="s">
        <v>16</v>
      </c>
      <c r="C46" s="31">
        <f t="shared" si="0"/>
        <v>906</v>
      </c>
      <c r="D46" s="32" t="s">
        <v>14</v>
      </c>
      <c r="E46" s="32" t="s">
        <v>7</v>
      </c>
      <c r="F46" s="33" t="s">
        <v>35</v>
      </c>
      <c r="G46" s="34"/>
      <c r="H46" s="35"/>
      <c r="I46" s="36">
        <f>I47</f>
        <v>0</v>
      </c>
    </row>
    <row r="47" spans="1:9" ht="49.5" hidden="1">
      <c r="A47" s="4"/>
      <c r="B47" s="30" t="s">
        <v>64</v>
      </c>
      <c r="C47" s="31">
        <f t="shared" si="0"/>
        <v>906</v>
      </c>
      <c r="D47" s="32" t="s">
        <v>14</v>
      </c>
      <c r="E47" s="32" t="s">
        <v>7</v>
      </c>
      <c r="F47" s="33" t="s">
        <v>50</v>
      </c>
      <c r="G47" s="34"/>
      <c r="H47" s="35"/>
      <c r="I47" s="36">
        <f>I48</f>
        <v>0</v>
      </c>
    </row>
    <row r="48" spans="1:9" ht="33" hidden="1">
      <c r="A48" s="4"/>
      <c r="B48" s="30" t="s">
        <v>18</v>
      </c>
      <c r="C48" s="31">
        <f t="shared" si="0"/>
        <v>906</v>
      </c>
      <c r="D48" s="32" t="s">
        <v>14</v>
      </c>
      <c r="E48" s="32" t="s">
        <v>7</v>
      </c>
      <c r="F48" s="33" t="s">
        <v>50</v>
      </c>
      <c r="G48" s="34" t="s">
        <v>17</v>
      </c>
      <c r="H48" s="35"/>
      <c r="I48" s="35">
        <f>I49</f>
        <v>0</v>
      </c>
    </row>
    <row r="49" spans="1:9" ht="16.5" hidden="1">
      <c r="A49" s="4"/>
      <c r="B49" s="38" t="s">
        <v>83</v>
      </c>
      <c r="C49" s="31">
        <f t="shared" si="0"/>
        <v>906</v>
      </c>
      <c r="D49" s="32" t="s">
        <v>14</v>
      </c>
      <c r="E49" s="32" t="s">
        <v>7</v>
      </c>
      <c r="F49" s="33" t="s">
        <v>50</v>
      </c>
      <c r="G49" s="34" t="s">
        <v>17</v>
      </c>
      <c r="H49" s="35">
        <v>226</v>
      </c>
      <c r="I49" s="37">
        <v>0</v>
      </c>
    </row>
    <row r="50" spans="1:9" ht="21" customHeight="1">
      <c r="A50" s="4"/>
      <c r="B50" s="30" t="s">
        <v>19</v>
      </c>
      <c r="C50" s="31">
        <f>C48</f>
        <v>906</v>
      </c>
      <c r="D50" s="32" t="s">
        <v>14</v>
      </c>
      <c r="E50" s="32" t="s">
        <v>7</v>
      </c>
      <c r="F50" s="33" t="s">
        <v>20</v>
      </c>
      <c r="G50" s="34"/>
      <c r="H50" s="35"/>
      <c r="I50" s="36">
        <f>I51+I63+I77</f>
        <v>52004</v>
      </c>
    </row>
    <row r="51" spans="1:9" ht="16.5">
      <c r="A51" s="4"/>
      <c r="B51" s="30" t="s">
        <v>16</v>
      </c>
      <c r="C51" s="31">
        <f t="shared" si="0"/>
        <v>906</v>
      </c>
      <c r="D51" s="32" t="s">
        <v>14</v>
      </c>
      <c r="E51" s="32" t="s">
        <v>7</v>
      </c>
      <c r="F51" s="33" t="s">
        <v>25</v>
      </c>
      <c r="G51" s="34"/>
      <c r="H51" s="35"/>
      <c r="I51" s="36">
        <f>I52</f>
        <v>95</v>
      </c>
    </row>
    <row r="52" spans="1:9" ht="33.75" customHeight="1">
      <c r="A52" s="4"/>
      <c r="B52" s="30" t="s">
        <v>64</v>
      </c>
      <c r="C52" s="31">
        <f t="shared" si="0"/>
        <v>906</v>
      </c>
      <c r="D52" s="32" t="s">
        <v>14</v>
      </c>
      <c r="E52" s="32" t="s">
        <v>7</v>
      </c>
      <c r="F52" s="33" t="s">
        <v>91</v>
      </c>
      <c r="G52" s="34"/>
      <c r="H52" s="35"/>
      <c r="I52" s="36">
        <f>I53</f>
        <v>95</v>
      </c>
    </row>
    <row r="53" spans="1:9" ht="33">
      <c r="A53" s="4"/>
      <c r="B53" s="30" t="s">
        <v>18</v>
      </c>
      <c r="C53" s="31">
        <f t="shared" si="0"/>
        <v>906</v>
      </c>
      <c r="D53" s="32" t="s">
        <v>14</v>
      </c>
      <c r="E53" s="32" t="s">
        <v>7</v>
      </c>
      <c r="F53" s="33" t="s">
        <v>91</v>
      </c>
      <c r="G53" s="34" t="s">
        <v>17</v>
      </c>
      <c r="H53" s="35"/>
      <c r="I53" s="35">
        <f>I54</f>
        <v>95</v>
      </c>
    </row>
    <row r="54" spans="1:9" ht="20.25" customHeight="1">
      <c r="A54" s="4"/>
      <c r="B54" s="38" t="s">
        <v>83</v>
      </c>
      <c r="C54" s="31">
        <f t="shared" si="0"/>
        <v>906</v>
      </c>
      <c r="D54" s="32" t="s">
        <v>14</v>
      </c>
      <c r="E54" s="32" t="s">
        <v>7</v>
      </c>
      <c r="F54" s="33" t="s">
        <v>91</v>
      </c>
      <c r="G54" s="34" t="s">
        <v>17</v>
      </c>
      <c r="H54" s="35">
        <v>226</v>
      </c>
      <c r="I54" s="37">
        <v>95</v>
      </c>
    </row>
    <row r="55" spans="1:9" ht="49.5" hidden="1">
      <c r="A55" s="4"/>
      <c r="B55" s="30" t="s">
        <v>41</v>
      </c>
      <c r="C55" s="31">
        <f>C53</f>
        <v>906</v>
      </c>
      <c r="D55" s="32" t="s">
        <v>14</v>
      </c>
      <c r="E55" s="32" t="s">
        <v>7</v>
      </c>
      <c r="F55" s="33" t="s">
        <v>52</v>
      </c>
      <c r="G55" s="34"/>
      <c r="H55" s="35"/>
      <c r="I55" s="36">
        <f>I56</f>
        <v>0</v>
      </c>
    </row>
    <row r="56" spans="1:9" ht="16.5" hidden="1">
      <c r="A56" s="4"/>
      <c r="B56" s="30" t="s">
        <v>16</v>
      </c>
      <c r="C56" s="31">
        <f t="shared" si="0"/>
        <v>906</v>
      </c>
      <c r="D56" s="32" t="s">
        <v>14</v>
      </c>
      <c r="E56" s="32" t="s">
        <v>7</v>
      </c>
      <c r="F56" s="33" t="s">
        <v>53</v>
      </c>
      <c r="G56" s="34"/>
      <c r="H56" s="35"/>
      <c r="I56" s="36">
        <f>I57</f>
        <v>0</v>
      </c>
    </row>
    <row r="57" spans="1:9" ht="49.5" hidden="1">
      <c r="A57" s="4"/>
      <c r="B57" s="30" t="s">
        <v>64</v>
      </c>
      <c r="C57" s="31">
        <f t="shared" si="0"/>
        <v>906</v>
      </c>
      <c r="D57" s="32" t="s">
        <v>14</v>
      </c>
      <c r="E57" s="32" t="s">
        <v>7</v>
      </c>
      <c r="F57" s="33" t="s">
        <v>54</v>
      </c>
      <c r="G57" s="34"/>
      <c r="H57" s="35"/>
      <c r="I57" s="36">
        <f>I58</f>
        <v>0</v>
      </c>
    </row>
    <row r="58" spans="1:9" ht="33" hidden="1">
      <c r="A58" s="4"/>
      <c r="B58" s="30" t="s">
        <v>18</v>
      </c>
      <c r="C58" s="31">
        <f t="shared" si="0"/>
        <v>906</v>
      </c>
      <c r="D58" s="32" t="s">
        <v>14</v>
      </c>
      <c r="E58" s="32" t="s">
        <v>7</v>
      </c>
      <c r="F58" s="33" t="s">
        <v>54</v>
      </c>
      <c r="G58" s="34" t="s">
        <v>17</v>
      </c>
      <c r="H58" s="35"/>
      <c r="I58" s="37"/>
    </row>
    <row r="59" spans="1:9" ht="21" hidden="1">
      <c r="A59" s="4"/>
      <c r="B59" s="30" t="s">
        <v>42</v>
      </c>
      <c r="C59" s="31">
        <f t="shared" si="0"/>
        <v>906</v>
      </c>
      <c r="D59" s="32" t="s">
        <v>14</v>
      </c>
      <c r="E59" s="32" t="s">
        <v>7</v>
      </c>
      <c r="F59" s="33" t="s">
        <v>55</v>
      </c>
      <c r="G59" s="34"/>
      <c r="H59" s="35"/>
      <c r="I59" s="36">
        <f>I60</f>
        <v>0</v>
      </c>
    </row>
    <row r="60" spans="1:9" ht="16.5" hidden="1">
      <c r="A60" s="4"/>
      <c r="B60" s="30" t="s">
        <v>16</v>
      </c>
      <c r="C60" s="31">
        <f t="shared" si="0"/>
        <v>906</v>
      </c>
      <c r="D60" s="32" t="s">
        <v>14</v>
      </c>
      <c r="E60" s="32" t="s">
        <v>7</v>
      </c>
      <c r="F60" s="33" t="s">
        <v>56</v>
      </c>
      <c r="G60" s="34"/>
      <c r="H60" s="35"/>
      <c r="I60" s="36">
        <f>I61</f>
        <v>0</v>
      </c>
    </row>
    <row r="61" spans="1:9" ht="19.5" hidden="1">
      <c r="A61" s="4"/>
      <c r="B61" s="30" t="s">
        <v>64</v>
      </c>
      <c r="C61" s="31">
        <f t="shared" si="0"/>
        <v>906</v>
      </c>
      <c r="D61" s="32" t="s">
        <v>14</v>
      </c>
      <c r="E61" s="32" t="s">
        <v>7</v>
      </c>
      <c r="F61" s="33" t="s">
        <v>57</v>
      </c>
      <c r="G61" s="34"/>
      <c r="H61" s="35"/>
      <c r="I61" s="36">
        <f>I62</f>
        <v>0</v>
      </c>
    </row>
    <row r="62" spans="1:9" ht="19.5" hidden="1">
      <c r="A62" s="4"/>
      <c r="B62" s="30" t="s">
        <v>18</v>
      </c>
      <c r="C62" s="31">
        <f t="shared" si="0"/>
        <v>906</v>
      </c>
      <c r="D62" s="32" t="s">
        <v>14</v>
      </c>
      <c r="E62" s="32" t="s">
        <v>7</v>
      </c>
      <c r="F62" s="33" t="s">
        <v>57</v>
      </c>
      <c r="G62" s="34" t="s">
        <v>17</v>
      </c>
      <c r="H62" s="35"/>
      <c r="I62" s="37"/>
    </row>
    <row r="63" spans="1:9" ht="33">
      <c r="A63" s="4"/>
      <c r="B63" s="30" t="s">
        <v>21</v>
      </c>
      <c r="C63" s="31">
        <f>C44</f>
        <v>906</v>
      </c>
      <c r="D63" s="32" t="s">
        <v>14</v>
      </c>
      <c r="E63" s="32" t="s">
        <v>7</v>
      </c>
      <c r="F63" s="33" t="s">
        <v>22</v>
      </c>
      <c r="G63" s="34"/>
      <c r="H63" s="35"/>
      <c r="I63" s="36">
        <f>I64</f>
        <v>51649</v>
      </c>
    </row>
    <row r="64" spans="1:9" ht="33">
      <c r="A64" s="4"/>
      <c r="B64" s="30" t="s">
        <v>63</v>
      </c>
      <c r="C64" s="31">
        <f aca="true" t="shared" si="1" ref="C64:C80">C63</f>
        <v>906</v>
      </c>
      <c r="D64" s="32" t="s">
        <v>14</v>
      </c>
      <c r="E64" s="32" t="s">
        <v>7</v>
      </c>
      <c r="F64" s="33" t="s">
        <v>49</v>
      </c>
      <c r="G64" s="34"/>
      <c r="H64" s="35"/>
      <c r="I64" s="36">
        <f>I65+I69+I75</f>
        <v>51649</v>
      </c>
    </row>
    <row r="65" spans="1:9" ht="66">
      <c r="A65" s="4"/>
      <c r="B65" s="30" t="s">
        <v>32</v>
      </c>
      <c r="C65" s="31">
        <f t="shared" si="1"/>
        <v>906</v>
      </c>
      <c r="D65" s="32" t="s">
        <v>14</v>
      </c>
      <c r="E65" s="32" t="s">
        <v>7</v>
      </c>
      <c r="F65" s="33" t="s">
        <v>49</v>
      </c>
      <c r="G65" s="34" t="s">
        <v>33</v>
      </c>
      <c r="H65" s="35"/>
      <c r="I65" s="35">
        <f>SUM(I66:I68)</f>
        <v>44279</v>
      </c>
    </row>
    <row r="66" spans="1:9" ht="16.5">
      <c r="A66" s="4"/>
      <c r="B66" s="30" t="s">
        <v>77</v>
      </c>
      <c r="C66" s="31">
        <f t="shared" si="1"/>
        <v>906</v>
      </c>
      <c r="D66" s="32" t="s">
        <v>14</v>
      </c>
      <c r="E66" s="32" t="s">
        <v>7</v>
      </c>
      <c r="F66" s="33" t="s">
        <v>49</v>
      </c>
      <c r="G66" s="34" t="s">
        <v>33</v>
      </c>
      <c r="H66" s="35">
        <v>211</v>
      </c>
      <c r="I66" s="35">
        <v>34186</v>
      </c>
    </row>
    <row r="67" spans="1:9" ht="16.5">
      <c r="A67" s="4"/>
      <c r="B67" s="30" t="s">
        <v>85</v>
      </c>
      <c r="C67" s="31">
        <f t="shared" si="1"/>
        <v>906</v>
      </c>
      <c r="D67" s="32" t="s">
        <v>14</v>
      </c>
      <c r="E67" s="32" t="s">
        <v>7</v>
      </c>
      <c r="F67" s="33" t="s">
        <v>49</v>
      </c>
      <c r="G67" s="34" t="s">
        <v>33</v>
      </c>
      <c r="H67" s="35">
        <v>212</v>
      </c>
      <c r="I67" s="35">
        <v>8</v>
      </c>
    </row>
    <row r="68" spans="1:9" ht="16.5">
      <c r="A68" s="4"/>
      <c r="B68" s="30" t="s">
        <v>78</v>
      </c>
      <c r="C68" s="31">
        <f t="shared" si="1"/>
        <v>906</v>
      </c>
      <c r="D68" s="32" t="s">
        <v>14</v>
      </c>
      <c r="E68" s="32" t="s">
        <v>7</v>
      </c>
      <c r="F68" s="33" t="s">
        <v>49</v>
      </c>
      <c r="G68" s="34" t="s">
        <v>33</v>
      </c>
      <c r="H68" s="35">
        <v>213</v>
      </c>
      <c r="I68" s="35">
        <v>10085</v>
      </c>
    </row>
    <row r="69" spans="1:9" ht="33">
      <c r="A69" s="4"/>
      <c r="B69" s="30" t="s">
        <v>18</v>
      </c>
      <c r="C69" s="31">
        <f aca="true" t="shared" si="2" ref="C69:C74">C65</f>
        <v>906</v>
      </c>
      <c r="D69" s="32" t="s">
        <v>14</v>
      </c>
      <c r="E69" s="32" t="s">
        <v>7</v>
      </c>
      <c r="F69" s="33" t="s">
        <v>49</v>
      </c>
      <c r="G69" s="34" t="s">
        <v>17</v>
      </c>
      <c r="H69" s="35"/>
      <c r="I69" s="35">
        <f>SUM(I70:I74)</f>
        <v>7105</v>
      </c>
    </row>
    <row r="70" spans="1:9" ht="16.5">
      <c r="A70" s="4"/>
      <c r="B70" s="30" t="s">
        <v>86</v>
      </c>
      <c r="C70" s="31">
        <f t="shared" si="2"/>
        <v>906</v>
      </c>
      <c r="D70" s="32" t="s">
        <v>14</v>
      </c>
      <c r="E70" s="32" t="s">
        <v>7</v>
      </c>
      <c r="F70" s="33" t="s">
        <v>49</v>
      </c>
      <c r="G70" s="34" t="s">
        <v>17</v>
      </c>
      <c r="H70" s="35">
        <v>221</v>
      </c>
      <c r="I70" s="35">
        <v>241</v>
      </c>
    </row>
    <row r="71" spans="1:9" ht="16.5">
      <c r="A71" s="4"/>
      <c r="B71" s="30" t="s">
        <v>89</v>
      </c>
      <c r="C71" s="31">
        <f t="shared" si="2"/>
        <v>906</v>
      </c>
      <c r="D71" s="32" t="s">
        <v>14</v>
      </c>
      <c r="E71" s="32" t="s">
        <v>7</v>
      </c>
      <c r="F71" s="33" t="s">
        <v>49</v>
      </c>
      <c r="G71" s="34" t="s">
        <v>17</v>
      </c>
      <c r="H71" s="35">
        <v>223</v>
      </c>
      <c r="I71" s="35">
        <v>1776</v>
      </c>
    </row>
    <row r="72" spans="1:9" ht="16.5">
      <c r="A72" s="4"/>
      <c r="B72" s="30" t="s">
        <v>87</v>
      </c>
      <c r="C72" s="31">
        <f t="shared" si="2"/>
        <v>906</v>
      </c>
      <c r="D72" s="32" t="s">
        <v>14</v>
      </c>
      <c r="E72" s="32" t="s">
        <v>7</v>
      </c>
      <c r="F72" s="33" t="s">
        <v>49</v>
      </c>
      <c r="G72" s="34" t="s">
        <v>17</v>
      </c>
      <c r="H72" s="35">
        <v>225</v>
      </c>
      <c r="I72" s="35">
        <v>3579</v>
      </c>
    </row>
    <row r="73" spans="1:9" ht="16.5">
      <c r="A73" s="4"/>
      <c r="B73" s="38" t="s">
        <v>83</v>
      </c>
      <c r="C73" s="31">
        <f t="shared" si="2"/>
        <v>906</v>
      </c>
      <c r="D73" s="32" t="s">
        <v>14</v>
      </c>
      <c r="E73" s="32" t="s">
        <v>7</v>
      </c>
      <c r="F73" s="33" t="s">
        <v>49</v>
      </c>
      <c r="G73" s="34" t="s">
        <v>17</v>
      </c>
      <c r="H73" s="35">
        <v>226</v>
      </c>
      <c r="I73" s="35">
        <v>505</v>
      </c>
    </row>
    <row r="74" spans="1:9" ht="16.5">
      <c r="A74" s="4"/>
      <c r="B74" s="30" t="s">
        <v>88</v>
      </c>
      <c r="C74" s="31">
        <f t="shared" si="2"/>
        <v>906</v>
      </c>
      <c r="D74" s="32" t="s">
        <v>14</v>
      </c>
      <c r="E74" s="32" t="s">
        <v>7</v>
      </c>
      <c r="F74" s="33" t="s">
        <v>49</v>
      </c>
      <c r="G74" s="34" t="s">
        <v>17</v>
      </c>
      <c r="H74" s="35">
        <v>340</v>
      </c>
      <c r="I74" s="35">
        <v>1004</v>
      </c>
    </row>
    <row r="75" spans="1:9" ht="16.5">
      <c r="A75" s="4"/>
      <c r="B75" s="30" t="s">
        <v>27</v>
      </c>
      <c r="C75" s="31">
        <f>C69</f>
        <v>906</v>
      </c>
      <c r="D75" s="32" t="s">
        <v>14</v>
      </c>
      <c r="E75" s="32" t="s">
        <v>7</v>
      </c>
      <c r="F75" s="33" t="s">
        <v>49</v>
      </c>
      <c r="G75" s="34" t="s">
        <v>28</v>
      </c>
      <c r="H75" s="35"/>
      <c r="I75" s="35">
        <f>I76</f>
        <v>265</v>
      </c>
    </row>
    <row r="76" spans="1:9" ht="16.5">
      <c r="A76" s="4"/>
      <c r="B76" s="30" t="s">
        <v>84</v>
      </c>
      <c r="C76" s="31">
        <f>C70</f>
        <v>906</v>
      </c>
      <c r="D76" s="32" t="s">
        <v>14</v>
      </c>
      <c r="E76" s="32" t="s">
        <v>7</v>
      </c>
      <c r="F76" s="33" t="s">
        <v>49</v>
      </c>
      <c r="G76" s="34" t="s">
        <v>28</v>
      </c>
      <c r="H76" s="35">
        <v>290</v>
      </c>
      <c r="I76" s="37">
        <v>265</v>
      </c>
    </row>
    <row r="77" spans="1:9" ht="16.5">
      <c r="A77" s="4"/>
      <c r="B77" s="30" t="s">
        <v>70</v>
      </c>
      <c r="C77" s="31">
        <f>C75</f>
        <v>906</v>
      </c>
      <c r="D77" s="32" t="s">
        <v>14</v>
      </c>
      <c r="E77" s="32" t="s">
        <v>7</v>
      </c>
      <c r="F77" s="33" t="s">
        <v>68</v>
      </c>
      <c r="G77" s="34"/>
      <c r="H77" s="35"/>
      <c r="I77" s="37">
        <f>I78</f>
        <v>260</v>
      </c>
    </row>
    <row r="78" spans="1:9" ht="49.5">
      <c r="A78" s="4"/>
      <c r="B78" s="30" t="s">
        <v>71</v>
      </c>
      <c r="C78" s="31">
        <f t="shared" si="1"/>
        <v>906</v>
      </c>
      <c r="D78" s="32" t="s">
        <v>14</v>
      </c>
      <c r="E78" s="32" t="s">
        <v>7</v>
      </c>
      <c r="F78" s="33" t="s">
        <v>69</v>
      </c>
      <c r="G78" s="34"/>
      <c r="H78" s="35"/>
      <c r="I78" s="37">
        <f>I79</f>
        <v>260</v>
      </c>
    </row>
    <row r="79" spans="1:9" ht="33">
      <c r="A79" s="4"/>
      <c r="B79" s="30" t="s">
        <v>18</v>
      </c>
      <c r="C79" s="31">
        <f t="shared" si="1"/>
        <v>906</v>
      </c>
      <c r="D79" s="32" t="s">
        <v>14</v>
      </c>
      <c r="E79" s="32" t="s">
        <v>7</v>
      </c>
      <c r="F79" s="33" t="s">
        <v>69</v>
      </c>
      <c r="G79" s="34" t="s">
        <v>17</v>
      </c>
      <c r="H79" s="35"/>
      <c r="I79" s="35">
        <f>I80</f>
        <v>260</v>
      </c>
    </row>
    <row r="80" spans="1:9" ht="16.5">
      <c r="A80" s="4"/>
      <c r="B80" s="38" t="s">
        <v>83</v>
      </c>
      <c r="C80" s="31">
        <f t="shared" si="1"/>
        <v>906</v>
      </c>
      <c r="D80" s="32" t="s">
        <v>14</v>
      </c>
      <c r="E80" s="32" t="s">
        <v>7</v>
      </c>
      <c r="F80" s="33" t="s">
        <v>69</v>
      </c>
      <c r="G80" s="34" t="s">
        <v>17</v>
      </c>
      <c r="H80" s="35">
        <v>226</v>
      </c>
      <c r="I80" s="37">
        <v>260</v>
      </c>
    </row>
    <row r="81" spans="1:9" ht="37.5">
      <c r="A81" s="6"/>
      <c r="B81" s="23" t="s">
        <v>3</v>
      </c>
      <c r="C81" s="24">
        <f>C62</f>
        <v>906</v>
      </c>
      <c r="D81" s="25" t="s">
        <v>0</v>
      </c>
      <c r="E81" s="25" t="s">
        <v>2</v>
      </c>
      <c r="F81" s="26"/>
      <c r="G81" s="27"/>
      <c r="H81" s="28"/>
      <c r="I81" s="29">
        <f>I82</f>
        <v>3148</v>
      </c>
    </row>
    <row r="82" spans="1:9" ht="24" customHeight="1">
      <c r="A82" s="4"/>
      <c r="B82" s="30" t="s">
        <v>19</v>
      </c>
      <c r="C82" s="31">
        <f>C89</f>
        <v>906</v>
      </c>
      <c r="D82" s="32" t="s">
        <v>0</v>
      </c>
      <c r="E82" s="32" t="s">
        <v>2</v>
      </c>
      <c r="F82" s="33" t="s">
        <v>20</v>
      </c>
      <c r="G82" s="34"/>
      <c r="H82" s="35"/>
      <c r="I82" s="36">
        <f>I83+I87</f>
        <v>3148</v>
      </c>
    </row>
    <row r="83" spans="1:9" ht="21" customHeight="1">
      <c r="A83" s="4"/>
      <c r="B83" s="30" t="s">
        <v>16</v>
      </c>
      <c r="C83" s="31">
        <f>C82</f>
        <v>906</v>
      </c>
      <c r="D83" s="32" t="s">
        <v>0</v>
      </c>
      <c r="E83" s="32" t="s">
        <v>2</v>
      </c>
      <c r="F83" s="33" t="s">
        <v>25</v>
      </c>
      <c r="G83" s="34"/>
      <c r="H83" s="35"/>
      <c r="I83" s="36">
        <f>I84</f>
        <v>100</v>
      </c>
    </row>
    <row r="84" spans="1:9" ht="51.75" customHeight="1">
      <c r="A84" s="4"/>
      <c r="B84" s="30" t="s">
        <v>66</v>
      </c>
      <c r="C84" s="31">
        <f>C83</f>
        <v>906</v>
      </c>
      <c r="D84" s="32" t="s">
        <v>0</v>
      </c>
      <c r="E84" s="32" t="s">
        <v>2</v>
      </c>
      <c r="F84" s="33" t="s">
        <v>92</v>
      </c>
      <c r="G84" s="34"/>
      <c r="H84" s="35"/>
      <c r="I84" s="36">
        <f>I85</f>
        <v>100</v>
      </c>
    </row>
    <row r="85" spans="1:9" ht="33">
      <c r="A85" s="4"/>
      <c r="B85" s="30" t="s">
        <v>23</v>
      </c>
      <c r="C85" s="31">
        <f>C84</f>
        <v>906</v>
      </c>
      <c r="D85" s="32" t="s">
        <v>0</v>
      </c>
      <c r="E85" s="32" t="s">
        <v>2</v>
      </c>
      <c r="F85" s="33" t="s">
        <v>92</v>
      </c>
      <c r="G85" s="34" t="s">
        <v>24</v>
      </c>
      <c r="H85" s="35"/>
      <c r="I85" s="35">
        <f>I86</f>
        <v>100</v>
      </c>
    </row>
    <row r="86" spans="1:9" ht="33">
      <c r="A86" s="4"/>
      <c r="B86" s="30" t="s">
        <v>80</v>
      </c>
      <c r="C86" s="31">
        <f>C85</f>
        <v>906</v>
      </c>
      <c r="D86" s="32" t="s">
        <v>0</v>
      </c>
      <c r="E86" s="32" t="s">
        <v>2</v>
      </c>
      <c r="F86" s="33" t="s">
        <v>92</v>
      </c>
      <c r="G86" s="34" t="s">
        <v>24</v>
      </c>
      <c r="H86" s="35" t="s">
        <v>79</v>
      </c>
      <c r="I86" s="37">
        <v>100</v>
      </c>
    </row>
    <row r="87" spans="1:9" ht="41.25" customHeight="1">
      <c r="A87" s="4"/>
      <c r="B87" s="30" t="s">
        <v>21</v>
      </c>
      <c r="C87" s="31">
        <f>C81</f>
        <v>906</v>
      </c>
      <c r="D87" s="32" t="s">
        <v>0</v>
      </c>
      <c r="E87" s="32" t="s">
        <v>2</v>
      </c>
      <c r="F87" s="33" t="s">
        <v>22</v>
      </c>
      <c r="G87" s="34"/>
      <c r="H87" s="35"/>
      <c r="I87" s="36">
        <f>I88</f>
        <v>3048</v>
      </c>
    </row>
    <row r="88" spans="1:9" ht="49.5">
      <c r="A88" s="4"/>
      <c r="B88" s="30" t="s">
        <v>43</v>
      </c>
      <c r="C88" s="31">
        <f>C87</f>
        <v>906</v>
      </c>
      <c r="D88" s="32" t="s">
        <v>0</v>
      </c>
      <c r="E88" s="32" t="s">
        <v>2</v>
      </c>
      <c r="F88" s="33" t="s">
        <v>58</v>
      </c>
      <c r="G88" s="34"/>
      <c r="H88" s="35"/>
      <c r="I88" s="36">
        <f>I89</f>
        <v>3048</v>
      </c>
    </row>
    <row r="89" spans="1:9" ht="33">
      <c r="A89" s="4"/>
      <c r="B89" s="30" t="s">
        <v>23</v>
      </c>
      <c r="C89" s="31">
        <f>C88</f>
        <v>906</v>
      </c>
      <c r="D89" s="32" t="s">
        <v>0</v>
      </c>
      <c r="E89" s="32" t="s">
        <v>2</v>
      </c>
      <c r="F89" s="33" t="s">
        <v>58</v>
      </c>
      <c r="G89" s="34" t="s">
        <v>24</v>
      </c>
      <c r="H89" s="35"/>
      <c r="I89" s="35">
        <f>I90</f>
        <v>3048</v>
      </c>
    </row>
    <row r="90" spans="1:9" ht="33">
      <c r="A90" s="4"/>
      <c r="B90" s="30" t="s">
        <v>80</v>
      </c>
      <c r="C90" s="31">
        <f>C89</f>
        <v>906</v>
      </c>
      <c r="D90" s="32" t="s">
        <v>0</v>
      </c>
      <c r="E90" s="32" t="s">
        <v>2</v>
      </c>
      <c r="F90" s="33" t="s">
        <v>58</v>
      </c>
      <c r="G90" s="34" t="s">
        <v>24</v>
      </c>
      <c r="H90" s="35" t="s">
        <v>79</v>
      </c>
      <c r="I90" s="35">
        <v>3048</v>
      </c>
    </row>
  </sheetData>
  <sheetProtection/>
  <mergeCells count="10">
    <mergeCell ref="G2:G4"/>
    <mergeCell ref="H2:H4"/>
    <mergeCell ref="I2:I4"/>
    <mergeCell ref="B1:I1"/>
    <mergeCell ref="A2:A4"/>
    <mergeCell ref="B2:B4"/>
    <mergeCell ref="C2:C4"/>
    <mergeCell ref="D2:D4"/>
    <mergeCell ref="E2:E4"/>
    <mergeCell ref="F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Зарубина Наталья Ивановна</cp:lastModifiedBy>
  <cp:lastPrinted>2014-09-11T09:21:46Z</cp:lastPrinted>
  <dcterms:created xsi:type="dcterms:W3CDTF">2007-01-25T06:11:58Z</dcterms:created>
  <dcterms:modified xsi:type="dcterms:W3CDTF">2014-09-23T05:22:00Z</dcterms:modified>
  <cp:category/>
  <cp:version/>
  <cp:contentType/>
  <cp:contentStatus/>
</cp:coreProperties>
</file>