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5180" windowHeight="8925" tabRatio="601" activeTab="0"/>
  </bookViews>
  <sheets>
    <sheet name="2015-2016" sheetId="1" r:id="rId1"/>
  </sheets>
  <definedNames>
    <definedName name="_xlnm._FilterDatabase" localSheetId="0" hidden="1">'2015-2016'!$A$5:$G$51</definedName>
    <definedName name="_xlnm.Print_Titles" localSheetId="0">'2015-2016'!$5:$5</definedName>
    <definedName name="_xlnm.Print_Area" localSheetId="0">'2015-2016'!$A$1:$U$51</definedName>
  </definedNames>
  <calcPr fullCalcOnLoad="1"/>
</workbook>
</file>

<file path=xl/sharedStrings.xml><?xml version="1.0" encoding="utf-8"?>
<sst xmlns="http://schemas.openxmlformats.org/spreadsheetml/2006/main" count="184" uniqueCount="64">
  <si>
    <t>07</t>
  </si>
  <si>
    <t>12</t>
  </si>
  <si>
    <t>05</t>
  </si>
  <si>
    <t>Общее образование</t>
  </si>
  <si>
    <t>Дошкольное образование</t>
  </si>
  <si>
    <t>Жилищное хозяйство</t>
  </si>
  <si>
    <t>070 00 00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</si>
  <si>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</si>
  <si>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</si>
  <si>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ЦСР</t>
  </si>
  <si>
    <t>ВР</t>
  </si>
  <si>
    <t>Другие вопросы в области национальной экономики</t>
  </si>
  <si>
    <t>Код</t>
  </si>
  <si>
    <t xml:space="preserve">Рз </t>
  </si>
  <si>
    <t>ПР</t>
  </si>
  <si>
    <t>01</t>
  </si>
  <si>
    <t>02</t>
  </si>
  <si>
    <t>04</t>
  </si>
  <si>
    <t>Мероприятия в установленной сфере деятельности</t>
  </si>
  <si>
    <t>Мероприятия в области застройки территорий</t>
  </si>
  <si>
    <t>Муниципальная программа «Стимулирование развития жилищного строительства в городском округе Тольятти на 2014-2016 годы»</t>
  </si>
  <si>
    <t>180 00 00</t>
  </si>
  <si>
    <t>180 04 00</t>
  </si>
  <si>
    <t xml:space="preserve">12 </t>
  </si>
  <si>
    <t>180 04 31</t>
  </si>
  <si>
    <t>Непрограммное направление расходов</t>
  </si>
  <si>
    <t>990 00 00</t>
  </si>
  <si>
    <t>Финансовое обеспечение деятельности муниципальных учреждений</t>
  </si>
  <si>
    <t xml:space="preserve">04 </t>
  </si>
  <si>
    <t>990 02 00</t>
  </si>
  <si>
    <t>Учреждения, осуществляющие деятельность в сфере градостроительной деятельности</t>
  </si>
  <si>
    <t>990 02 32</t>
  </si>
  <si>
    <t>Бюджетные инвестиции</t>
  </si>
  <si>
    <t>990 04 10</t>
  </si>
  <si>
    <t>990 04 00</t>
  </si>
  <si>
    <t>Муниципальная программа «Дети городского округа Тольятти» на 2014-2016 годы</t>
  </si>
  <si>
    <t>070 04 00</t>
  </si>
  <si>
    <t>070 04 10</t>
  </si>
  <si>
    <t>Мероприятия в области жилищного хозяйства</t>
  </si>
  <si>
    <t>990 04 13</t>
  </si>
  <si>
    <t>Департамент градостроительной деятельности мэрии городского округа Тольятти</t>
  </si>
  <si>
    <t>Изменения</t>
  </si>
  <si>
    <t>150 00 00</t>
  </si>
  <si>
    <t>152 00 00</t>
  </si>
  <si>
    <t>152 04 00</t>
  </si>
  <si>
    <t xml:space="preserve">152 04 31 </t>
  </si>
  <si>
    <t>152 04 31</t>
  </si>
  <si>
    <t>Муниципальная программа «Развитие транспортной системы и дорожного хозяйства городского округа Тольятти на 2014-2020 гг.»</t>
  </si>
  <si>
    <t>Подпрограмма «Модернизация и развитие автомобильных дорог  общего пользования местного значения  городского округа  Тольятти на 2014 -2016 годы»</t>
  </si>
  <si>
    <t xml:space="preserve">070 00 00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</si>
  <si>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в ведомственной структуре расходов бюджета городского округа Тольятти на 2015 год по главному распорядителю бюджетных средств - департаменту градостроительной деятельности</t>
  </si>
  <si>
    <t>КОСГУ</t>
  </si>
  <si>
    <t>И.о. руководителя департамента</t>
  </si>
  <si>
    <t>В.В. Васильев</t>
  </si>
  <si>
    <t>Ефимова</t>
  </si>
  <si>
    <t>244</t>
  </si>
  <si>
    <t>611</t>
  </si>
  <si>
    <t>414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</si>
  <si>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</si>
  <si>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</si>
  <si>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основных средств</t>
  </si>
  <si>
    <t>Бюджетные инвестиции в объекты капитального строительства государственной (муниципальной) собственности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</si>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</sst>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_ ;[Red]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3" fontId="7" fillId="0" borderId="11" xfId="59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9" fontId="7" fillId="0" borderId="11" xfId="55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3" fontId="6" fillId="0" borderId="11" xfId="59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0" xfId="59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33" borderId="0" xfId="0" applyFont="1" applyFill="1" applyAlignment="1">
      <alignment horizontal="left" wrapText="1"/>
    </xf>
    <xf numFmtId="0" fontId="6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Zeros="0" tabSelected="1" view="pageBreakPreview" zoomScaleNormal="87" zoomScaleSheetLayoutView="100" workbookViewId="0" topLeftCell="B28">
      <selection activeCell="B24" sqref="B24"/>
    </sheetView>
  </sheetViews>
  <sheetFormatPr defaultColWidth="9.00390625" defaultRowHeight="12.75"/>
  <cols>
    <col min="1" max="1" width="10.875" style="38" hidden="1" customWidth="1"/>
    <col min="2" max="2" width="64.875" style="39" customWidth="1"/>
    <col min="3" max="3" width="9.75390625" style="40" customWidth="1"/>
    <col min="4" max="4" width="8.25390625" style="38" customWidth="1"/>
    <col min="5" max="5" width="8.125" style="38" customWidth="1"/>
    <col min="6" max="6" width="12.00390625" style="41" customWidth="1"/>
    <col min="7" max="7" width="8.625" style="40" customWidth="1"/>
    <col min="8" max="8" width="17.00390625" style="17" hidden="1" customWidth="1"/>
    <col min="9" max="9" width="16.375" style="1" hidden="1" customWidth="1"/>
    <col min="10" max="10" width="16.875" style="1" hidden="1" customWidth="1"/>
    <col min="11" max="11" width="17.75390625" style="1" hidden="1" customWidth="1"/>
    <col min="12" max="12" width="14.375" style="18" hidden="1" customWidth="1"/>
    <col min="13" max="13" width="11.75390625" style="18" hidden="1" customWidth="1"/>
    <col min="14" max="14" width="12.375" style="19" hidden="1" customWidth="1"/>
    <col min="15" max="15" width="10.75390625" style="19" hidden="1" customWidth="1"/>
    <col min="16" max="16" width="15.00390625" style="18" hidden="1" customWidth="1"/>
    <col min="17" max="17" width="15.875" style="18" hidden="1" customWidth="1"/>
    <col min="18" max="18" width="11.00390625" style="1" hidden="1" customWidth="1"/>
    <col min="19" max="19" width="9.75390625" style="1" hidden="1" customWidth="1"/>
    <col min="20" max="20" width="10.625" style="1" customWidth="1"/>
    <col min="21" max="21" width="16.375" style="1" customWidth="1"/>
    <col min="22" max="16384" width="9.125" style="1" customWidth="1"/>
  </cols>
  <sheetData>
    <row r="1" spans="1:21" ht="19.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30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54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7" ht="19.5" thickBot="1">
      <c r="A4" s="13"/>
      <c r="B4" s="14"/>
      <c r="C4" s="15"/>
      <c r="D4" s="16"/>
      <c r="E4" s="16"/>
      <c r="F4" s="16"/>
      <c r="G4" s="16"/>
    </row>
    <row r="5" spans="1:21" ht="57.75" customHeight="1">
      <c r="A5" s="20" t="s">
        <v>12</v>
      </c>
      <c r="B5" s="21" t="s">
        <v>7</v>
      </c>
      <c r="C5" s="22" t="s">
        <v>12</v>
      </c>
      <c r="D5" s="23" t="s">
        <v>13</v>
      </c>
      <c r="E5" s="23" t="s">
        <v>14</v>
      </c>
      <c r="F5" s="24" t="s">
        <v>9</v>
      </c>
      <c r="G5" s="25" t="s">
        <v>10</v>
      </c>
      <c r="H5" s="53" t="s">
        <v>8</v>
      </c>
      <c r="I5" s="54"/>
      <c r="J5" s="53" t="s">
        <v>41</v>
      </c>
      <c r="K5" s="54"/>
      <c r="L5" s="53" t="s">
        <v>8</v>
      </c>
      <c r="M5" s="54"/>
      <c r="N5" s="53" t="s">
        <v>41</v>
      </c>
      <c r="O5" s="54"/>
      <c r="P5" s="53" t="s">
        <v>8</v>
      </c>
      <c r="Q5" s="54"/>
      <c r="R5" s="53" t="s">
        <v>41</v>
      </c>
      <c r="S5" s="54"/>
      <c r="T5" s="4" t="s">
        <v>51</v>
      </c>
      <c r="U5" s="4" t="s">
        <v>8</v>
      </c>
    </row>
    <row r="6" spans="1:21" ht="42" customHeight="1">
      <c r="A6" s="3">
        <v>914</v>
      </c>
      <c r="B6" s="49" t="s">
        <v>40</v>
      </c>
      <c r="C6" s="8">
        <v>914</v>
      </c>
      <c r="D6" s="6"/>
      <c r="E6" s="6"/>
      <c r="F6" s="7"/>
      <c r="G6" s="6"/>
      <c r="H6" s="8">
        <f>H7+H40</f>
        <v>16727</v>
      </c>
      <c r="I6" s="8">
        <f>I7+I40</f>
        <v>12549</v>
      </c>
      <c r="J6" s="8">
        <f>J7+J40</f>
        <v>17917</v>
      </c>
      <c r="K6" s="8">
        <f>K7+K40</f>
        <v>0</v>
      </c>
      <c r="L6" s="8">
        <f>L7+L40+L28+L34</f>
        <v>34644</v>
      </c>
      <c r="M6" s="8">
        <f>M7+M40+M28+M34</f>
        <v>12549</v>
      </c>
      <c r="N6" s="8">
        <f>N7+N40+N28+N34</f>
        <v>101916</v>
      </c>
      <c r="O6" s="8">
        <f>O7+O40+O28+O34</f>
        <v>102591</v>
      </c>
      <c r="P6" s="8">
        <f>P7+P40+P28+P34</f>
        <v>136560</v>
      </c>
      <c r="Q6" s="8">
        <f>Q7+Q40+Q28+Q34</f>
        <v>115140</v>
      </c>
      <c r="R6" s="8">
        <f>R7+R40+R28+R34</f>
        <v>0</v>
      </c>
      <c r="S6" s="8">
        <f>S7+S40+S28+S34</f>
        <v>0</v>
      </c>
      <c r="T6" s="8"/>
      <c r="U6" s="8">
        <f>U7+U40+U28+U34</f>
        <v>136560</v>
      </c>
    </row>
    <row r="7" spans="1:21" ht="23.25" customHeight="1">
      <c r="A7" s="3"/>
      <c r="B7" s="49" t="s">
        <v>11</v>
      </c>
      <c r="C7" s="5">
        <f>C6</f>
        <v>914</v>
      </c>
      <c r="D7" s="6" t="s">
        <v>17</v>
      </c>
      <c r="E7" s="6" t="s">
        <v>1</v>
      </c>
      <c r="F7" s="7"/>
      <c r="G7" s="8"/>
      <c r="H7" s="8">
        <f aca="true" t="shared" si="0" ref="H7:M7">H14+H19</f>
        <v>15743</v>
      </c>
      <c r="I7" s="8">
        <f t="shared" si="0"/>
        <v>11495</v>
      </c>
      <c r="J7" s="8">
        <f t="shared" si="0"/>
        <v>17917</v>
      </c>
      <c r="K7" s="8">
        <f t="shared" si="0"/>
        <v>0</v>
      </c>
      <c r="L7" s="8">
        <f>L14+L19+L28+L34</f>
        <v>33660</v>
      </c>
      <c r="M7" s="8">
        <f t="shared" si="0"/>
        <v>11495</v>
      </c>
      <c r="N7" s="8">
        <f aca="true" t="shared" si="1" ref="N7:U7">N14+N19+N8</f>
        <v>1810</v>
      </c>
      <c r="O7" s="8">
        <f t="shared" si="1"/>
        <v>2573</v>
      </c>
      <c r="P7" s="8">
        <f t="shared" si="1"/>
        <v>35470</v>
      </c>
      <c r="Q7" s="8">
        <f t="shared" si="1"/>
        <v>14068</v>
      </c>
      <c r="R7" s="8">
        <f t="shared" si="1"/>
        <v>0</v>
      </c>
      <c r="S7" s="8">
        <f t="shared" si="1"/>
        <v>0</v>
      </c>
      <c r="T7" s="8"/>
      <c r="U7" s="8">
        <f t="shared" si="1"/>
        <v>35470</v>
      </c>
    </row>
    <row r="8" spans="1:21" ht="56.25">
      <c r="A8" s="3"/>
      <c r="B8" s="50" t="s">
        <v>47</v>
      </c>
      <c r="C8" s="26">
        <v>914</v>
      </c>
      <c r="D8" s="27" t="s">
        <v>17</v>
      </c>
      <c r="E8" s="27" t="s">
        <v>1</v>
      </c>
      <c r="F8" s="28" t="s">
        <v>42</v>
      </c>
      <c r="G8" s="29"/>
      <c r="H8" s="29"/>
      <c r="I8" s="29"/>
      <c r="J8" s="29"/>
      <c r="K8" s="29"/>
      <c r="L8" s="29"/>
      <c r="M8" s="29"/>
      <c r="N8" s="30">
        <f>N9</f>
        <v>1810</v>
      </c>
      <c r="O8" s="30">
        <f aca="true" t="shared" si="2" ref="O8:S11">O9</f>
        <v>2573</v>
      </c>
      <c r="P8" s="30">
        <f t="shared" si="2"/>
        <v>1810</v>
      </c>
      <c r="Q8" s="30">
        <f t="shared" si="2"/>
        <v>2573</v>
      </c>
      <c r="R8" s="30">
        <f>R9</f>
        <v>0</v>
      </c>
      <c r="S8" s="30">
        <f t="shared" si="2"/>
        <v>0</v>
      </c>
      <c r="T8" s="30"/>
      <c r="U8" s="30">
        <f>U9</f>
        <v>1810</v>
      </c>
    </row>
    <row r="9" spans="1:21" ht="75">
      <c r="A9" s="3"/>
      <c r="B9" s="50" t="s">
        <v>48</v>
      </c>
      <c r="C9" s="26">
        <v>914</v>
      </c>
      <c r="D9" s="27" t="s">
        <v>17</v>
      </c>
      <c r="E9" s="27" t="s">
        <v>1</v>
      </c>
      <c r="F9" s="28" t="s">
        <v>43</v>
      </c>
      <c r="G9" s="29"/>
      <c r="H9" s="29"/>
      <c r="I9" s="29"/>
      <c r="J9" s="29"/>
      <c r="K9" s="29"/>
      <c r="L9" s="29"/>
      <c r="M9" s="29"/>
      <c r="N9" s="30">
        <f>N10</f>
        <v>1810</v>
      </c>
      <c r="O9" s="30">
        <f t="shared" si="2"/>
        <v>2573</v>
      </c>
      <c r="P9" s="30">
        <f t="shared" si="2"/>
        <v>1810</v>
      </c>
      <c r="Q9" s="30">
        <f t="shared" si="2"/>
        <v>2573</v>
      </c>
      <c r="R9" s="30">
        <f>R10</f>
        <v>0</v>
      </c>
      <c r="S9" s="30">
        <f t="shared" si="2"/>
        <v>0</v>
      </c>
      <c r="T9" s="30"/>
      <c r="U9" s="30">
        <f>U10</f>
        <v>1810</v>
      </c>
    </row>
    <row r="10" spans="1:21" ht="18.75">
      <c r="A10" s="3"/>
      <c r="B10" s="50" t="s">
        <v>18</v>
      </c>
      <c r="C10" s="26">
        <v>914</v>
      </c>
      <c r="D10" s="27" t="s">
        <v>17</v>
      </c>
      <c r="E10" s="27" t="s">
        <v>1</v>
      </c>
      <c r="F10" s="28" t="s">
        <v>44</v>
      </c>
      <c r="G10" s="29"/>
      <c r="H10" s="29"/>
      <c r="I10" s="29"/>
      <c r="J10" s="29"/>
      <c r="K10" s="29"/>
      <c r="L10" s="29"/>
      <c r="M10" s="29"/>
      <c r="N10" s="30">
        <f>N11</f>
        <v>1810</v>
      </c>
      <c r="O10" s="30">
        <f t="shared" si="2"/>
        <v>2573</v>
      </c>
      <c r="P10" s="30">
        <f t="shared" si="2"/>
        <v>1810</v>
      </c>
      <c r="Q10" s="30">
        <f t="shared" si="2"/>
        <v>2573</v>
      </c>
      <c r="R10" s="30">
        <f>R11</f>
        <v>0</v>
      </c>
      <c r="S10" s="30">
        <f t="shared" si="2"/>
        <v>0</v>
      </c>
      <c r="T10" s="30"/>
      <c r="U10" s="30">
        <f>U11</f>
        <v>1810</v>
      </c>
    </row>
    <row r="11" spans="1:21" ht="20.25" customHeight="1">
      <c r="A11" s="3"/>
      <c r="B11" s="50" t="s">
        <v>19</v>
      </c>
      <c r="C11" s="26">
        <v>914</v>
      </c>
      <c r="D11" s="27" t="s">
        <v>17</v>
      </c>
      <c r="E11" s="27" t="s">
        <v>1</v>
      </c>
      <c r="F11" s="28" t="s">
        <v>45</v>
      </c>
      <c r="G11" s="29"/>
      <c r="H11" s="29"/>
      <c r="I11" s="29"/>
      <c r="J11" s="29"/>
      <c r="K11" s="29"/>
      <c r="L11" s="29"/>
      <c r="M11" s="29"/>
      <c r="N11" s="30">
        <f>N12</f>
        <v>1810</v>
      </c>
      <c r="O11" s="30">
        <f t="shared" si="2"/>
        <v>2573</v>
      </c>
      <c r="P11" s="30">
        <f t="shared" si="2"/>
        <v>1810</v>
      </c>
      <c r="Q11" s="30">
        <f t="shared" si="2"/>
        <v>2573</v>
      </c>
      <c r="R11" s="30">
        <f>R12</f>
        <v>0</v>
      </c>
      <c r="S11" s="30">
        <f t="shared" si="2"/>
        <v>0</v>
      </c>
      <c r="T11" s="30"/>
      <c r="U11" s="30">
        <f>U12</f>
        <v>1810</v>
      </c>
    </row>
    <row r="12" spans="1:21" ht="39" customHeight="1">
      <c r="A12" s="3"/>
      <c r="B12" s="58" t="s">
        <v>62</v>
      </c>
      <c r="C12" s="26">
        <f>C6</f>
        <v>914</v>
      </c>
      <c r="D12" s="27" t="s">
        <v>17</v>
      </c>
      <c r="E12" s="27" t="s">
        <v>1</v>
      </c>
      <c r="F12" s="28" t="s">
        <v>46</v>
      </c>
      <c r="G12" s="29">
        <v>244</v>
      </c>
      <c r="H12" s="29"/>
      <c r="I12" s="29"/>
      <c r="J12" s="29"/>
      <c r="K12" s="29"/>
      <c r="L12" s="29"/>
      <c r="M12" s="29"/>
      <c r="N12" s="30">
        <v>1810</v>
      </c>
      <c r="O12" s="30">
        <v>2573</v>
      </c>
      <c r="P12" s="29">
        <f>L12+N12</f>
        <v>1810</v>
      </c>
      <c r="Q12" s="29">
        <f>M12+O12</f>
        <v>2573</v>
      </c>
      <c r="R12" s="30"/>
      <c r="S12" s="30"/>
      <c r="T12" s="30"/>
      <c r="U12" s="29">
        <f>P12+R12</f>
        <v>1810</v>
      </c>
    </row>
    <row r="13" spans="1:21" ht="18.75">
      <c r="A13" s="3"/>
      <c r="B13" s="59" t="s">
        <v>58</v>
      </c>
      <c r="C13" s="26">
        <f>C7</f>
        <v>914</v>
      </c>
      <c r="D13" s="27" t="s">
        <v>17</v>
      </c>
      <c r="E13" s="27" t="s">
        <v>1</v>
      </c>
      <c r="F13" s="28" t="s">
        <v>46</v>
      </c>
      <c r="G13" s="29">
        <v>244</v>
      </c>
      <c r="H13" s="29"/>
      <c r="I13" s="29"/>
      <c r="J13" s="29"/>
      <c r="K13" s="29"/>
      <c r="L13" s="29"/>
      <c r="M13" s="29"/>
      <c r="N13" s="30"/>
      <c r="O13" s="30"/>
      <c r="P13" s="29"/>
      <c r="Q13" s="29"/>
      <c r="R13" s="30"/>
      <c r="S13" s="30"/>
      <c r="T13" s="30">
        <v>226</v>
      </c>
      <c r="U13" s="29">
        <v>1810</v>
      </c>
    </row>
    <row r="14" spans="1:21" ht="56.25">
      <c r="A14" s="3"/>
      <c r="B14" s="59" t="s">
        <v>20</v>
      </c>
      <c r="C14" s="26">
        <f>C7</f>
        <v>914</v>
      </c>
      <c r="D14" s="27" t="s">
        <v>17</v>
      </c>
      <c r="E14" s="27" t="s">
        <v>1</v>
      </c>
      <c r="F14" s="28" t="s">
        <v>21</v>
      </c>
      <c r="G14" s="27"/>
      <c r="H14" s="29">
        <f aca="true" t="shared" si="3" ref="H14:K16">H15</f>
        <v>6248</v>
      </c>
      <c r="I14" s="29">
        <f t="shared" si="3"/>
        <v>2000</v>
      </c>
      <c r="J14" s="29">
        <f t="shared" si="3"/>
        <v>17917</v>
      </c>
      <c r="K14" s="29">
        <f t="shared" si="3"/>
        <v>0</v>
      </c>
      <c r="L14" s="29">
        <f aca="true" t="shared" si="4" ref="L14:M16">L15</f>
        <v>24165</v>
      </c>
      <c r="M14" s="29">
        <f t="shared" si="4"/>
        <v>2000</v>
      </c>
      <c r="N14" s="30"/>
      <c r="O14" s="30"/>
      <c r="P14" s="29">
        <f aca="true" t="shared" si="5" ref="P14:Q16">P15</f>
        <v>24165</v>
      </c>
      <c r="Q14" s="29">
        <f t="shared" si="5"/>
        <v>2000</v>
      </c>
      <c r="R14" s="30"/>
      <c r="S14" s="30"/>
      <c r="T14" s="30"/>
      <c r="U14" s="29">
        <f>U15</f>
        <v>24165</v>
      </c>
    </row>
    <row r="15" spans="1:21" ht="23.25" customHeight="1">
      <c r="A15" s="3"/>
      <c r="B15" s="59" t="s">
        <v>18</v>
      </c>
      <c r="C15" s="26">
        <f aca="true" t="shared" si="6" ref="C15:C45">C14</f>
        <v>914</v>
      </c>
      <c r="D15" s="27" t="s">
        <v>17</v>
      </c>
      <c r="E15" s="27" t="s">
        <v>1</v>
      </c>
      <c r="F15" s="28" t="s">
        <v>22</v>
      </c>
      <c r="G15" s="27"/>
      <c r="H15" s="30">
        <f t="shared" si="3"/>
        <v>6248</v>
      </c>
      <c r="I15" s="30">
        <f t="shared" si="3"/>
        <v>2000</v>
      </c>
      <c r="J15" s="30">
        <f t="shared" si="3"/>
        <v>17917</v>
      </c>
      <c r="K15" s="30">
        <f t="shared" si="3"/>
        <v>0</v>
      </c>
      <c r="L15" s="30">
        <f t="shared" si="4"/>
        <v>24165</v>
      </c>
      <c r="M15" s="30">
        <f t="shared" si="4"/>
        <v>2000</v>
      </c>
      <c r="N15" s="30"/>
      <c r="O15" s="30"/>
      <c r="P15" s="30">
        <f t="shared" si="5"/>
        <v>24165</v>
      </c>
      <c r="Q15" s="30">
        <f t="shared" si="5"/>
        <v>2000</v>
      </c>
      <c r="R15" s="30"/>
      <c r="S15" s="30"/>
      <c r="T15" s="30"/>
      <c r="U15" s="30">
        <f>U16</f>
        <v>24165</v>
      </c>
    </row>
    <row r="16" spans="1:21" ht="23.25" customHeight="1">
      <c r="A16" s="3"/>
      <c r="B16" s="59" t="s">
        <v>19</v>
      </c>
      <c r="C16" s="26">
        <f t="shared" si="6"/>
        <v>914</v>
      </c>
      <c r="D16" s="27" t="s">
        <v>17</v>
      </c>
      <c r="E16" s="27" t="s">
        <v>23</v>
      </c>
      <c r="F16" s="28" t="s">
        <v>24</v>
      </c>
      <c r="G16" s="27"/>
      <c r="H16" s="30">
        <f t="shared" si="3"/>
        <v>6248</v>
      </c>
      <c r="I16" s="30">
        <f t="shared" si="3"/>
        <v>2000</v>
      </c>
      <c r="J16" s="30">
        <f t="shared" si="3"/>
        <v>17917</v>
      </c>
      <c r="K16" s="30">
        <f t="shared" si="3"/>
        <v>0</v>
      </c>
      <c r="L16" s="30">
        <f t="shared" si="4"/>
        <v>24165</v>
      </c>
      <c r="M16" s="30">
        <f t="shared" si="4"/>
        <v>2000</v>
      </c>
      <c r="N16" s="30"/>
      <c r="O16" s="30"/>
      <c r="P16" s="30">
        <f t="shared" si="5"/>
        <v>24165</v>
      </c>
      <c r="Q16" s="30">
        <f t="shared" si="5"/>
        <v>2000</v>
      </c>
      <c r="R16" s="30"/>
      <c r="S16" s="30"/>
      <c r="T16" s="30"/>
      <c r="U16" s="30">
        <f>U17</f>
        <v>24165</v>
      </c>
    </row>
    <row r="17" spans="1:21" ht="38.25" customHeight="1">
      <c r="A17" s="3"/>
      <c r="B17" s="58" t="s">
        <v>62</v>
      </c>
      <c r="C17" s="26">
        <f t="shared" si="6"/>
        <v>914</v>
      </c>
      <c r="D17" s="27" t="s">
        <v>17</v>
      </c>
      <c r="E17" s="27" t="s">
        <v>23</v>
      </c>
      <c r="F17" s="28" t="s">
        <v>24</v>
      </c>
      <c r="G17" s="27" t="s">
        <v>55</v>
      </c>
      <c r="H17" s="30">
        <f>16248-10000</f>
        <v>6248</v>
      </c>
      <c r="I17" s="30">
        <f>20818-18818</f>
        <v>2000</v>
      </c>
      <c r="J17" s="30">
        <v>17917</v>
      </c>
      <c r="K17" s="9"/>
      <c r="L17" s="29">
        <f>H17+J17</f>
        <v>24165</v>
      </c>
      <c r="M17" s="29">
        <f>I17+K17</f>
        <v>2000</v>
      </c>
      <c r="N17" s="30"/>
      <c r="O17" s="30"/>
      <c r="P17" s="29">
        <f>L17+N17</f>
        <v>24165</v>
      </c>
      <c r="Q17" s="29">
        <f>M17+O17</f>
        <v>2000</v>
      </c>
      <c r="R17" s="30"/>
      <c r="S17" s="30"/>
      <c r="T17" s="30"/>
      <c r="U17" s="29">
        <f>P17+R17</f>
        <v>24165</v>
      </c>
    </row>
    <row r="18" spans="1:21" ht="18.75">
      <c r="A18" s="3"/>
      <c r="B18" s="50" t="s">
        <v>58</v>
      </c>
      <c r="C18" s="26">
        <f t="shared" si="6"/>
        <v>914</v>
      </c>
      <c r="D18" s="27" t="s">
        <v>17</v>
      </c>
      <c r="E18" s="27" t="s">
        <v>23</v>
      </c>
      <c r="F18" s="28" t="s">
        <v>24</v>
      </c>
      <c r="G18" s="27" t="s">
        <v>55</v>
      </c>
      <c r="H18" s="30">
        <f>16248-10000</f>
        <v>6248</v>
      </c>
      <c r="I18" s="30">
        <f>20818-18818</f>
        <v>2000</v>
      </c>
      <c r="J18" s="30">
        <v>17917</v>
      </c>
      <c r="K18" s="9"/>
      <c r="L18" s="29">
        <f>H18+J18</f>
        <v>24165</v>
      </c>
      <c r="M18" s="29">
        <f>I18+K18</f>
        <v>2000</v>
      </c>
      <c r="N18" s="30"/>
      <c r="O18" s="30"/>
      <c r="P18" s="29">
        <f>L18+N18</f>
        <v>24165</v>
      </c>
      <c r="Q18" s="29">
        <f>M18+O18</f>
        <v>2000</v>
      </c>
      <c r="R18" s="30"/>
      <c r="S18" s="30"/>
      <c r="T18" s="30">
        <v>226</v>
      </c>
      <c r="U18" s="29">
        <v>24165</v>
      </c>
    </row>
    <row r="19" spans="1:21" ht="22.5" customHeight="1">
      <c r="A19" s="3"/>
      <c r="B19" s="50" t="s">
        <v>25</v>
      </c>
      <c r="C19" s="26">
        <f>C17</f>
        <v>914</v>
      </c>
      <c r="D19" s="27" t="s">
        <v>17</v>
      </c>
      <c r="E19" s="27" t="s">
        <v>1</v>
      </c>
      <c r="F19" s="28" t="s">
        <v>26</v>
      </c>
      <c r="G19" s="27"/>
      <c r="H19" s="29">
        <f aca="true" t="shared" si="7" ref="H19:O19">H20+H24</f>
        <v>9495</v>
      </c>
      <c r="I19" s="29">
        <f t="shared" si="7"/>
        <v>9495</v>
      </c>
      <c r="J19" s="29">
        <f t="shared" si="7"/>
        <v>0</v>
      </c>
      <c r="K19" s="29">
        <f t="shared" si="7"/>
        <v>0</v>
      </c>
      <c r="L19" s="29">
        <f t="shared" si="7"/>
        <v>9495</v>
      </c>
      <c r="M19" s="29">
        <f t="shared" si="7"/>
        <v>9495</v>
      </c>
      <c r="N19" s="29">
        <f t="shared" si="7"/>
        <v>0</v>
      </c>
      <c r="O19" s="29">
        <f t="shared" si="7"/>
        <v>0</v>
      </c>
      <c r="P19" s="29">
        <f aca="true" t="shared" si="8" ref="P19:U19">P20+P24</f>
        <v>9495</v>
      </c>
      <c r="Q19" s="29">
        <f t="shared" si="8"/>
        <v>9495</v>
      </c>
      <c r="R19" s="29">
        <f t="shared" si="8"/>
        <v>0</v>
      </c>
      <c r="S19" s="29">
        <f t="shared" si="8"/>
        <v>0</v>
      </c>
      <c r="T19" s="29"/>
      <c r="U19" s="29">
        <f t="shared" si="8"/>
        <v>9495</v>
      </c>
    </row>
    <row r="20" spans="1:21" ht="39" customHeight="1">
      <c r="A20" s="3"/>
      <c r="B20" s="50" t="s">
        <v>27</v>
      </c>
      <c r="C20" s="26">
        <f t="shared" si="6"/>
        <v>914</v>
      </c>
      <c r="D20" s="27" t="s">
        <v>28</v>
      </c>
      <c r="E20" s="27" t="s">
        <v>1</v>
      </c>
      <c r="F20" s="28" t="s">
        <v>29</v>
      </c>
      <c r="G20" s="27"/>
      <c r="H20" s="30">
        <f>H21</f>
        <v>8495</v>
      </c>
      <c r="I20" s="30">
        <f aca="true" t="shared" si="9" ref="I20:K21">I21</f>
        <v>8495</v>
      </c>
      <c r="J20" s="30">
        <f t="shared" si="9"/>
        <v>0</v>
      </c>
      <c r="K20" s="30">
        <f t="shared" si="9"/>
        <v>0</v>
      </c>
      <c r="L20" s="30">
        <f>L21</f>
        <v>8495</v>
      </c>
      <c r="M20" s="30">
        <f>M21</f>
        <v>8495</v>
      </c>
      <c r="N20" s="30"/>
      <c r="O20" s="30"/>
      <c r="P20" s="30">
        <f>P21</f>
        <v>8495</v>
      </c>
      <c r="Q20" s="30">
        <f>Q21</f>
        <v>8495</v>
      </c>
      <c r="R20" s="30"/>
      <c r="S20" s="30"/>
      <c r="T20" s="30"/>
      <c r="U20" s="30">
        <f>U21</f>
        <v>8495</v>
      </c>
    </row>
    <row r="21" spans="1:21" ht="39.75" customHeight="1">
      <c r="A21" s="3"/>
      <c r="B21" s="50" t="s">
        <v>30</v>
      </c>
      <c r="C21" s="26">
        <f t="shared" si="6"/>
        <v>914</v>
      </c>
      <c r="D21" s="27" t="s">
        <v>28</v>
      </c>
      <c r="E21" s="27" t="s">
        <v>1</v>
      </c>
      <c r="F21" s="28" t="s">
        <v>31</v>
      </c>
      <c r="G21" s="27"/>
      <c r="H21" s="30">
        <f>H22</f>
        <v>8495</v>
      </c>
      <c r="I21" s="30">
        <f t="shared" si="9"/>
        <v>8495</v>
      </c>
      <c r="J21" s="30">
        <f t="shared" si="9"/>
        <v>0</v>
      </c>
      <c r="K21" s="30">
        <f t="shared" si="9"/>
        <v>0</v>
      </c>
      <c r="L21" s="30">
        <f>L22</f>
        <v>8495</v>
      </c>
      <c r="M21" s="30">
        <f>M22</f>
        <v>8495</v>
      </c>
      <c r="N21" s="30"/>
      <c r="O21" s="30"/>
      <c r="P21" s="30">
        <f>P22</f>
        <v>8495</v>
      </c>
      <c r="Q21" s="30">
        <f>Q22</f>
        <v>8495</v>
      </c>
      <c r="R21" s="30"/>
      <c r="S21" s="30"/>
      <c r="T21" s="30"/>
      <c r="U21" s="30">
        <f>U22</f>
        <v>8495</v>
      </c>
    </row>
    <row r="22" spans="1:21" ht="75">
      <c r="A22" s="3"/>
      <c r="B22" s="57" t="s">
        <v>63</v>
      </c>
      <c r="C22" s="26">
        <f t="shared" si="6"/>
        <v>914</v>
      </c>
      <c r="D22" s="27" t="s">
        <v>28</v>
      </c>
      <c r="E22" s="27" t="s">
        <v>1</v>
      </c>
      <c r="F22" s="28" t="s">
        <v>31</v>
      </c>
      <c r="G22" s="27" t="s">
        <v>56</v>
      </c>
      <c r="H22" s="30">
        <v>8495</v>
      </c>
      <c r="I22" s="30">
        <v>8495</v>
      </c>
      <c r="J22" s="9"/>
      <c r="K22" s="9"/>
      <c r="L22" s="29">
        <f>H22+J22</f>
        <v>8495</v>
      </c>
      <c r="M22" s="29">
        <f>I22+K22</f>
        <v>8495</v>
      </c>
      <c r="N22" s="30"/>
      <c r="O22" s="30"/>
      <c r="P22" s="29">
        <f>L22+N22</f>
        <v>8495</v>
      </c>
      <c r="Q22" s="29">
        <f>M22+O22</f>
        <v>8495</v>
      </c>
      <c r="R22" s="30"/>
      <c r="S22" s="30"/>
      <c r="T22" s="30"/>
      <c r="U22" s="29">
        <f>P22+R22</f>
        <v>8495</v>
      </c>
    </row>
    <row r="23" spans="1:21" ht="38.25" customHeight="1">
      <c r="A23" s="3"/>
      <c r="B23" s="55" t="s">
        <v>59</v>
      </c>
      <c r="C23" s="26">
        <f t="shared" si="6"/>
        <v>914</v>
      </c>
      <c r="D23" s="27" t="s">
        <v>28</v>
      </c>
      <c r="E23" s="27" t="s">
        <v>1</v>
      </c>
      <c r="F23" s="28" t="s">
        <v>31</v>
      </c>
      <c r="G23" s="27" t="s">
        <v>56</v>
      </c>
      <c r="H23" s="30">
        <v>8495</v>
      </c>
      <c r="I23" s="30">
        <v>8495</v>
      </c>
      <c r="J23" s="9"/>
      <c r="K23" s="9"/>
      <c r="L23" s="29">
        <f>H23+J23</f>
        <v>8495</v>
      </c>
      <c r="M23" s="29">
        <f>I23+K23</f>
        <v>8495</v>
      </c>
      <c r="N23" s="30"/>
      <c r="O23" s="30"/>
      <c r="P23" s="29">
        <f>L23+N23</f>
        <v>8495</v>
      </c>
      <c r="Q23" s="29">
        <f>M23+O23</f>
        <v>8495</v>
      </c>
      <c r="R23" s="30"/>
      <c r="S23" s="30"/>
      <c r="T23" s="30">
        <v>241</v>
      </c>
      <c r="U23" s="29">
        <v>8495</v>
      </c>
    </row>
    <row r="24" spans="1:21" ht="22.5" customHeight="1">
      <c r="A24" s="3"/>
      <c r="B24" s="50" t="s">
        <v>18</v>
      </c>
      <c r="C24" s="26">
        <f>C22</f>
        <v>914</v>
      </c>
      <c r="D24" s="27" t="s">
        <v>17</v>
      </c>
      <c r="E24" s="27" t="s">
        <v>1</v>
      </c>
      <c r="F24" s="28" t="s">
        <v>34</v>
      </c>
      <c r="G24" s="27"/>
      <c r="H24" s="30">
        <f aca="true" t="shared" si="10" ref="H24:O24">H25+H27</f>
        <v>1000</v>
      </c>
      <c r="I24" s="30">
        <f t="shared" si="10"/>
        <v>1000</v>
      </c>
      <c r="J24" s="30">
        <f t="shared" si="10"/>
        <v>0</v>
      </c>
      <c r="K24" s="30">
        <f t="shared" si="10"/>
        <v>0</v>
      </c>
      <c r="L24" s="30">
        <f t="shared" si="10"/>
        <v>1000</v>
      </c>
      <c r="M24" s="30">
        <f t="shared" si="10"/>
        <v>1000</v>
      </c>
      <c r="N24" s="30">
        <f t="shared" si="10"/>
        <v>0</v>
      </c>
      <c r="O24" s="30">
        <f t="shared" si="10"/>
        <v>0</v>
      </c>
      <c r="P24" s="30">
        <f aca="true" t="shared" si="11" ref="P24:U24">P25+P27</f>
        <v>1000</v>
      </c>
      <c r="Q24" s="30">
        <f t="shared" si="11"/>
        <v>1000</v>
      </c>
      <c r="R24" s="30">
        <f t="shared" si="11"/>
        <v>0</v>
      </c>
      <c r="S24" s="30">
        <f t="shared" si="11"/>
        <v>0</v>
      </c>
      <c r="T24" s="30"/>
      <c r="U24" s="30">
        <f t="shared" si="11"/>
        <v>1000</v>
      </c>
    </row>
    <row r="25" spans="1:21" ht="21" customHeight="1">
      <c r="A25" s="3"/>
      <c r="B25" s="50" t="s">
        <v>32</v>
      </c>
      <c r="C25" s="26">
        <f t="shared" si="6"/>
        <v>914</v>
      </c>
      <c r="D25" s="27" t="s">
        <v>17</v>
      </c>
      <c r="E25" s="27" t="s">
        <v>1</v>
      </c>
      <c r="F25" s="28" t="s">
        <v>33</v>
      </c>
      <c r="G25" s="27"/>
      <c r="H25" s="30">
        <f aca="true" t="shared" si="12" ref="H25:O25">H26</f>
        <v>500</v>
      </c>
      <c r="I25" s="30">
        <f t="shared" si="12"/>
        <v>500</v>
      </c>
      <c r="J25" s="30">
        <f t="shared" si="12"/>
        <v>0</v>
      </c>
      <c r="K25" s="30">
        <f t="shared" si="12"/>
        <v>0</v>
      </c>
      <c r="L25" s="30">
        <f t="shared" si="12"/>
        <v>500</v>
      </c>
      <c r="M25" s="30">
        <f t="shared" si="12"/>
        <v>500</v>
      </c>
      <c r="N25" s="30">
        <f t="shared" si="12"/>
        <v>0</v>
      </c>
      <c r="O25" s="30">
        <f t="shared" si="12"/>
        <v>0</v>
      </c>
      <c r="P25" s="30">
        <f aca="true" t="shared" si="13" ref="P25:U25">P26</f>
        <v>500</v>
      </c>
      <c r="Q25" s="30">
        <f t="shared" si="13"/>
        <v>500</v>
      </c>
      <c r="R25" s="30">
        <f t="shared" si="13"/>
        <v>0</v>
      </c>
      <c r="S25" s="30">
        <f t="shared" si="13"/>
        <v>0</v>
      </c>
      <c r="T25" s="30"/>
      <c r="U25" s="30">
        <f t="shared" si="13"/>
        <v>500</v>
      </c>
    </row>
    <row r="26" spans="1:21" ht="54.75" customHeight="1">
      <c r="A26" s="3"/>
      <c r="B26" s="57" t="s">
        <v>61</v>
      </c>
      <c r="C26" s="26">
        <f t="shared" si="6"/>
        <v>914</v>
      </c>
      <c r="D26" s="27" t="s">
        <v>17</v>
      </c>
      <c r="E26" s="27" t="s">
        <v>1</v>
      </c>
      <c r="F26" s="28" t="s">
        <v>33</v>
      </c>
      <c r="G26" s="27" t="s">
        <v>57</v>
      </c>
      <c r="H26" s="30">
        <v>500</v>
      </c>
      <c r="I26" s="30">
        <v>500</v>
      </c>
      <c r="J26" s="9"/>
      <c r="K26" s="9"/>
      <c r="L26" s="29">
        <f>H26+J26</f>
        <v>500</v>
      </c>
      <c r="M26" s="29">
        <f>I26+K26</f>
        <v>500</v>
      </c>
      <c r="N26" s="30"/>
      <c r="O26" s="30"/>
      <c r="P26" s="29">
        <f>L26+N26</f>
        <v>500</v>
      </c>
      <c r="Q26" s="29">
        <f>M26+O26</f>
        <v>500</v>
      </c>
      <c r="R26" s="30"/>
      <c r="S26" s="30"/>
      <c r="T26" s="30"/>
      <c r="U26" s="29">
        <f>P26+R26</f>
        <v>500</v>
      </c>
    </row>
    <row r="27" spans="1:21" ht="18.75" customHeight="1">
      <c r="A27" s="3"/>
      <c r="B27" s="50" t="s">
        <v>58</v>
      </c>
      <c r="C27" s="26">
        <f t="shared" si="6"/>
        <v>914</v>
      </c>
      <c r="D27" s="27" t="s">
        <v>17</v>
      </c>
      <c r="E27" s="27" t="s">
        <v>1</v>
      </c>
      <c r="F27" s="28" t="s">
        <v>33</v>
      </c>
      <c r="G27" s="27" t="s">
        <v>57</v>
      </c>
      <c r="H27" s="30">
        <v>500</v>
      </c>
      <c r="I27" s="30">
        <v>500</v>
      </c>
      <c r="J27" s="9"/>
      <c r="K27" s="9"/>
      <c r="L27" s="29">
        <f>H27+J27</f>
        <v>500</v>
      </c>
      <c r="M27" s="29">
        <f>I27+K27</f>
        <v>500</v>
      </c>
      <c r="N27" s="30"/>
      <c r="O27" s="30"/>
      <c r="P27" s="29">
        <f>L27+N27</f>
        <v>500</v>
      </c>
      <c r="Q27" s="29">
        <f>M27+O27</f>
        <v>500</v>
      </c>
      <c r="R27" s="30"/>
      <c r="S27" s="30"/>
      <c r="T27" s="30">
        <v>226</v>
      </c>
      <c r="U27" s="30">
        <v>500</v>
      </c>
    </row>
    <row r="28" spans="1:21" s="2" customFormat="1" ht="24.75" customHeight="1">
      <c r="A28" s="3"/>
      <c r="B28" s="49" t="s">
        <v>5</v>
      </c>
      <c r="C28" s="5">
        <v>914</v>
      </c>
      <c r="D28" s="6" t="s">
        <v>2</v>
      </c>
      <c r="E28" s="6" t="s">
        <v>15</v>
      </c>
      <c r="F28" s="7"/>
      <c r="G28" s="6"/>
      <c r="H28" s="10"/>
      <c r="I28" s="10"/>
      <c r="J28" s="11"/>
      <c r="K28" s="11"/>
      <c r="L28" s="8">
        <f>L29</f>
        <v>0</v>
      </c>
      <c r="M28" s="8">
        <f aca="true" t="shared" si="14" ref="M28:S31">M29</f>
        <v>0</v>
      </c>
      <c r="N28" s="8">
        <f t="shared" si="14"/>
        <v>106</v>
      </c>
      <c r="O28" s="8">
        <f t="shared" si="14"/>
        <v>18</v>
      </c>
      <c r="P28" s="8">
        <f t="shared" si="14"/>
        <v>106</v>
      </c>
      <c r="Q28" s="8">
        <f t="shared" si="14"/>
        <v>18</v>
      </c>
      <c r="R28" s="8">
        <f t="shared" si="14"/>
        <v>0</v>
      </c>
      <c r="S28" s="8">
        <f t="shared" si="14"/>
        <v>0</v>
      </c>
      <c r="T28" s="8"/>
      <c r="U28" s="8">
        <f>U29</f>
        <v>106</v>
      </c>
    </row>
    <row r="29" spans="1:21" ht="22.5" customHeight="1">
      <c r="A29" s="3"/>
      <c r="B29" s="50" t="s">
        <v>25</v>
      </c>
      <c r="C29" s="26">
        <f t="shared" si="6"/>
        <v>914</v>
      </c>
      <c r="D29" s="27" t="s">
        <v>2</v>
      </c>
      <c r="E29" s="27" t="s">
        <v>15</v>
      </c>
      <c r="F29" s="28" t="s">
        <v>26</v>
      </c>
      <c r="G29" s="27"/>
      <c r="H29" s="30"/>
      <c r="I29" s="30"/>
      <c r="J29" s="9"/>
      <c r="K29" s="9"/>
      <c r="L29" s="29">
        <f>L30</f>
        <v>0</v>
      </c>
      <c r="M29" s="29">
        <f t="shared" si="14"/>
        <v>0</v>
      </c>
      <c r="N29" s="29">
        <f t="shared" si="14"/>
        <v>106</v>
      </c>
      <c r="O29" s="29">
        <f t="shared" si="14"/>
        <v>18</v>
      </c>
      <c r="P29" s="29">
        <f t="shared" si="14"/>
        <v>106</v>
      </c>
      <c r="Q29" s="29">
        <f t="shared" si="14"/>
        <v>18</v>
      </c>
      <c r="R29" s="29">
        <f t="shared" si="14"/>
        <v>0</v>
      </c>
      <c r="S29" s="29">
        <f t="shared" si="14"/>
        <v>0</v>
      </c>
      <c r="T29" s="29"/>
      <c r="U29" s="29">
        <f>U30</f>
        <v>106</v>
      </c>
    </row>
    <row r="30" spans="1:21" ht="24" customHeight="1">
      <c r="A30" s="3"/>
      <c r="B30" s="50" t="s">
        <v>18</v>
      </c>
      <c r="C30" s="26">
        <f t="shared" si="6"/>
        <v>914</v>
      </c>
      <c r="D30" s="27" t="s">
        <v>2</v>
      </c>
      <c r="E30" s="27" t="s">
        <v>15</v>
      </c>
      <c r="F30" s="28" t="s">
        <v>34</v>
      </c>
      <c r="G30" s="27"/>
      <c r="H30" s="30"/>
      <c r="I30" s="30"/>
      <c r="J30" s="9"/>
      <c r="K30" s="9"/>
      <c r="L30" s="29">
        <f>L31</f>
        <v>0</v>
      </c>
      <c r="M30" s="29">
        <f t="shared" si="14"/>
        <v>0</v>
      </c>
      <c r="N30" s="29">
        <f t="shared" si="14"/>
        <v>106</v>
      </c>
      <c r="O30" s="29">
        <f t="shared" si="14"/>
        <v>18</v>
      </c>
      <c r="P30" s="29">
        <f t="shared" si="14"/>
        <v>106</v>
      </c>
      <c r="Q30" s="29">
        <f t="shared" si="14"/>
        <v>18</v>
      </c>
      <c r="R30" s="29">
        <f t="shared" si="14"/>
        <v>0</v>
      </c>
      <c r="S30" s="29">
        <f t="shared" si="14"/>
        <v>0</v>
      </c>
      <c r="T30" s="29"/>
      <c r="U30" s="29">
        <f>U31</f>
        <v>106</v>
      </c>
    </row>
    <row r="31" spans="1:21" ht="22.5" customHeight="1">
      <c r="A31" s="3"/>
      <c r="B31" s="50" t="s">
        <v>38</v>
      </c>
      <c r="C31" s="26">
        <f t="shared" si="6"/>
        <v>914</v>
      </c>
      <c r="D31" s="27" t="s">
        <v>2</v>
      </c>
      <c r="E31" s="27" t="s">
        <v>15</v>
      </c>
      <c r="F31" s="28" t="s">
        <v>39</v>
      </c>
      <c r="G31" s="27"/>
      <c r="H31" s="30"/>
      <c r="I31" s="30"/>
      <c r="J31" s="9"/>
      <c r="K31" s="9"/>
      <c r="L31" s="29">
        <f>L32</f>
        <v>0</v>
      </c>
      <c r="M31" s="29">
        <f t="shared" si="14"/>
        <v>0</v>
      </c>
      <c r="N31" s="29">
        <f t="shared" si="14"/>
        <v>106</v>
      </c>
      <c r="O31" s="29">
        <f t="shared" si="14"/>
        <v>18</v>
      </c>
      <c r="P31" s="29">
        <f t="shared" si="14"/>
        <v>106</v>
      </c>
      <c r="Q31" s="29">
        <f t="shared" si="14"/>
        <v>18</v>
      </c>
      <c r="R31" s="29">
        <f t="shared" si="14"/>
        <v>0</v>
      </c>
      <c r="S31" s="29">
        <f t="shared" si="14"/>
        <v>0</v>
      </c>
      <c r="T31" s="29"/>
      <c r="U31" s="29">
        <f>U32</f>
        <v>106</v>
      </c>
    </row>
    <row r="32" spans="1:21" ht="38.25" customHeight="1">
      <c r="A32" s="3"/>
      <c r="B32" s="58" t="s">
        <v>62</v>
      </c>
      <c r="C32" s="26">
        <f t="shared" si="6"/>
        <v>914</v>
      </c>
      <c r="D32" s="27" t="s">
        <v>2</v>
      </c>
      <c r="E32" s="27" t="s">
        <v>15</v>
      </c>
      <c r="F32" s="28" t="s">
        <v>39</v>
      </c>
      <c r="G32" s="27" t="s">
        <v>55</v>
      </c>
      <c r="H32" s="30"/>
      <c r="I32" s="30"/>
      <c r="J32" s="9"/>
      <c r="K32" s="9"/>
      <c r="L32" s="29"/>
      <c r="M32" s="29"/>
      <c r="N32" s="30">
        <v>106</v>
      </c>
      <c r="O32" s="30">
        <v>18</v>
      </c>
      <c r="P32" s="29">
        <f>L32+N32</f>
        <v>106</v>
      </c>
      <c r="Q32" s="29">
        <f>M32+O32</f>
        <v>18</v>
      </c>
      <c r="R32" s="30"/>
      <c r="S32" s="30"/>
      <c r="T32" s="30"/>
      <c r="U32" s="29">
        <f>P32+R32</f>
        <v>106</v>
      </c>
    </row>
    <row r="33" spans="1:21" ht="38.25" customHeight="1">
      <c r="A33" s="3"/>
      <c r="B33" s="50" t="s">
        <v>58</v>
      </c>
      <c r="C33" s="26">
        <f t="shared" si="6"/>
        <v>914</v>
      </c>
      <c r="D33" s="27" t="s">
        <v>2</v>
      </c>
      <c r="E33" s="27" t="s">
        <v>15</v>
      </c>
      <c r="F33" s="28" t="s">
        <v>39</v>
      </c>
      <c r="G33" s="27" t="s">
        <v>55</v>
      </c>
      <c r="H33" s="30"/>
      <c r="I33" s="30"/>
      <c r="J33" s="9"/>
      <c r="K33" s="9"/>
      <c r="L33" s="29"/>
      <c r="M33" s="29"/>
      <c r="N33" s="30">
        <v>106</v>
      </c>
      <c r="O33" s="30">
        <v>18</v>
      </c>
      <c r="P33" s="29">
        <f>L33+N33</f>
        <v>106</v>
      </c>
      <c r="Q33" s="29">
        <f>M33+O33</f>
        <v>18</v>
      </c>
      <c r="R33" s="30"/>
      <c r="S33" s="30"/>
      <c r="T33" s="30">
        <v>226</v>
      </c>
      <c r="U33" s="29">
        <v>106</v>
      </c>
    </row>
    <row r="34" spans="1:21" s="2" customFormat="1" ht="25.5" customHeight="1">
      <c r="A34" s="3"/>
      <c r="B34" s="49" t="s">
        <v>4</v>
      </c>
      <c r="C34" s="5">
        <v>914</v>
      </c>
      <c r="D34" s="6" t="s">
        <v>0</v>
      </c>
      <c r="E34" s="6" t="s">
        <v>15</v>
      </c>
      <c r="F34" s="7"/>
      <c r="G34" s="6"/>
      <c r="H34" s="10"/>
      <c r="I34" s="10"/>
      <c r="J34" s="11"/>
      <c r="K34" s="11"/>
      <c r="L34" s="8">
        <f>L35</f>
        <v>0</v>
      </c>
      <c r="M34" s="8">
        <f aca="true" t="shared" si="15" ref="M34:S37">M35</f>
        <v>0</v>
      </c>
      <c r="N34" s="8">
        <f t="shared" si="15"/>
        <v>100000</v>
      </c>
      <c r="O34" s="8">
        <f t="shared" si="15"/>
        <v>100000</v>
      </c>
      <c r="P34" s="8">
        <f t="shared" si="15"/>
        <v>100000</v>
      </c>
      <c r="Q34" s="8">
        <f t="shared" si="15"/>
        <v>100000</v>
      </c>
      <c r="R34" s="8">
        <f t="shared" si="15"/>
        <v>0</v>
      </c>
      <c r="S34" s="8">
        <f t="shared" si="15"/>
        <v>0</v>
      </c>
      <c r="T34" s="8"/>
      <c r="U34" s="8">
        <f>U35</f>
        <v>100000</v>
      </c>
    </row>
    <row r="35" spans="1:21" ht="37.5" customHeight="1">
      <c r="A35" s="3"/>
      <c r="B35" s="50" t="s">
        <v>35</v>
      </c>
      <c r="C35" s="26">
        <v>914</v>
      </c>
      <c r="D35" s="27" t="s">
        <v>0</v>
      </c>
      <c r="E35" s="27" t="s">
        <v>15</v>
      </c>
      <c r="F35" s="28" t="s">
        <v>49</v>
      </c>
      <c r="G35" s="27"/>
      <c r="H35" s="30"/>
      <c r="I35" s="30"/>
      <c r="J35" s="9"/>
      <c r="K35" s="9"/>
      <c r="L35" s="29">
        <f>L36</f>
        <v>0</v>
      </c>
      <c r="M35" s="29">
        <f t="shared" si="15"/>
        <v>0</v>
      </c>
      <c r="N35" s="29">
        <f t="shared" si="15"/>
        <v>100000</v>
      </c>
      <c r="O35" s="29">
        <f t="shared" si="15"/>
        <v>100000</v>
      </c>
      <c r="P35" s="29">
        <f t="shared" si="15"/>
        <v>100000</v>
      </c>
      <c r="Q35" s="29">
        <f t="shared" si="15"/>
        <v>100000</v>
      </c>
      <c r="R35" s="29">
        <f t="shared" si="15"/>
        <v>0</v>
      </c>
      <c r="S35" s="29">
        <f t="shared" si="15"/>
        <v>0</v>
      </c>
      <c r="T35" s="29"/>
      <c r="U35" s="29">
        <f>U36</f>
        <v>100000</v>
      </c>
    </row>
    <row r="36" spans="1:21" ht="21.75" customHeight="1">
      <c r="A36" s="3"/>
      <c r="B36" s="50" t="s">
        <v>18</v>
      </c>
      <c r="C36" s="26">
        <v>914</v>
      </c>
      <c r="D36" s="27" t="s">
        <v>0</v>
      </c>
      <c r="E36" s="27" t="s">
        <v>15</v>
      </c>
      <c r="F36" s="28" t="s">
        <v>36</v>
      </c>
      <c r="G36" s="27"/>
      <c r="H36" s="30"/>
      <c r="I36" s="30"/>
      <c r="J36" s="9"/>
      <c r="K36" s="9"/>
      <c r="L36" s="29">
        <f>L37</f>
        <v>0</v>
      </c>
      <c r="M36" s="29">
        <f t="shared" si="15"/>
        <v>0</v>
      </c>
      <c r="N36" s="29">
        <f t="shared" si="15"/>
        <v>100000</v>
      </c>
      <c r="O36" s="29">
        <f t="shared" si="15"/>
        <v>100000</v>
      </c>
      <c r="P36" s="29">
        <f t="shared" si="15"/>
        <v>100000</v>
      </c>
      <c r="Q36" s="29">
        <f t="shared" si="15"/>
        <v>100000</v>
      </c>
      <c r="R36" s="29">
        <f t="shared" si="15"/>
        <v>0</v>
      </c>
      <c r="S36" s="29">
        <f t="shared" si="15"/>
        <v>0</v>
      </c>
      <c r="T36" s="29"/>
      <c r="U36" s="29">
        <f>U37</f>
        <v>100000</v>
      </c>
    </row>
    <row r="37" spans="1:21" ht="20.25" customHeight="1">
      <c r="A37" s="3"/>
      <c r="B37" s="50" t="s">
        <v>32</v>
      </c>
      <c r="C37" s="26">
        <v>914</v>
      </c>
      <c r="D37" s="27" t="s">
        <v>0</v>
      </c>
      <c r="E37" s="27" t="s">
        <v>15</v>
      </c>
      <c r="F37" s="27" t="s">
        <v>37</v>
      </c>
      <c r="G37" s="27"/>
      <c r="H37" s="30"/>
      <c r="I37" s="30"/>
      <c r="J37" s="9"/>
      <c r="K37" s="9"/>
      <c r="L37" s="29">
        <f>L38</f>
        <v>0</v>
      </c>
      <c r="M37" s="29">
        <f t="shared" si="15"/>
        <v>0</v>
      </c>
      <c r="N37" s="29">
        <f t="shared" si="15"/>
        <v>100000</v>
      </c>
      <c r="O37" s="29">
        <f t="shared" si="15"/>
        <v>100000</v>
      </c>
      <c r="P37" s="29">
        <f t="shared" si="15"/>
        <v>100000</v>
      </c>
      <c r="Q37" s="29">
        <f t="shared" si="15"/>
        <v>100000</v>
      </c>
      <c r="R37" s="29">
        <f t="shared" si="15"/>
        <v>0</v>
      </c>
      <c r="S37" s="29">
        <f t="shared" si="15"/>
        <v>0</v>
      </c>
      <c r="T37" s="29"/>
      <c r="U37" s="29">
        <f>U38</f>
        <v>100000</v>
      </c>
    </row>
    <row r="38" spans="1:21" ht="57.75" customHeight="1">
      <c r="A38" s="3"/>
      <c r="B38" s="57" t="s">
        <v>61</v>
      </c>
      <c r="C38" s="26">
        <v>914</v>
      </c>
      <c r="D38" s="27" t="s">
        <v>0</v>
      </c>
      <c r="E38" s="27" t="s">
        <v>15</v>
      </c>
      <c r="F38" s="27" t="s">
        <v>37</v>
      </c>
      <c r="G38" s="27" t="s">
        <v>57</v>
      </c>
      <c r="H38" s="30"/>
      <c r="I38" s="30"/>
      <c r="J38" s="9"/>
      <c r="K38" s="9"/>
      <c r="L38" s="29"/>
      <c r="M38" s="29"/>
      <c r="N38" s="30">
        <v>100000</v>
      </c>
      <c r="O38" s="30">
        <v>100000</v>
      </c>
      <c r="P38" s="29">
        <f>L38+N38</f>
        <v>100000</v>
      </c>
      <c r="Q38" s="29">
        <f>M38+O38</f>
        <v>100000</v>
      </c>
      <c r="R38" s="30"/>
      <c r="S38" s="30"/>
      <c r="T38" s="30"/>
      <c r="U38" s="29">
        <f>P38+R38</f>
        <v>100000</v>
      </c>
    </row>
    <row r="39" spans="1:21" ht="18.75">
      <c r="A39" s="3"/>
      <c r="B39" s="56" t="s">
        <v>60</v>
      </c>
      <c r="C39" s="26">
        <v>914</v>
      </c>
      <c r="D39" s="27" t="s">
        <v>0</v>
      </c>
      <c r="E39" s="27" t="s">
        <v>15</v>
      </c>
      <c r="F39" s="27" t="s">
        <v>37</v>
      </c>
      <c r="G39" s="27" t="s">
        <v>57</v>
      </c>
      <c r="H39" s="30"/>
      <c r="I39" s="30"/>
      <c r="J39" s="9"/>
      <c r="K39" s="9"/>
      <c r="L39" s="29"/>
      <c r="M39" s="29"/>
      <c r="N39" s="30">
        <v>100000</v>
      </c>
      <c r="O39" s="30">
        <v>100000</v>
      </c>
      <c r="P39" s="29">
        <f>L39+N39</f>
        <v>100000</v>
      </c>
      <c r="Q39" s="29">
        <f>M39+O39</f>
        <v>100000</v>
      </c>
      <c r="R39" s="30"/>
      <c r="S39" s="30"/>
      <c r="T39" s="30">
        <v>310</v>
      </c>
      <c r="U39" s="29">
        <v>100000</v>
      </c>
    </row>
    <row r="40" spans="1:21" ht="27" customHeight="1">
      <c r="A40" s="3"/>
      <c r="B40" s="49" t="s">
        <v>3</v>
      </c>
      <c r="C40" s="5">
        <v>914</v>
      </c>
      <c r="D40" s="6" t="s">
        <v>0</v>
      </c>
      <c r="E40" s="6" t="s">
        <v>16</v>
      </c>
      <c r="F40" s="7"/>
      <c r="G40" s="6"/>
      <c r="H40" s="8">
        <f aca="true" t="shared" si="16" ref="H40:K43">H41</f>
        <v>984</v>
      </c>
      <c r="I40" s="8">
        <f t="shared" si="16"/>
        <v>1054</v>
      </c>
      <c r="J40" s="8">
        <f t="shared" si="16"/>
        <v>0</v>
      </c>
      <c r="K40" s="8">
        <f t="shared" si="16"/>
        <v>0</v>
      </c>
      <c r="L40" s="8">
        <f aca="true" t="shared" si="17" ref="L40:M43">L41</f>
        <v>984</v>
      </c>
      <c r="M40" s="8">
        <f t="shared" si="17"/>
        <v>1054</v>
      </c>
      <c r="N40" s="30"/>
      <c r="O40" s="30"/>
      <c r="P40" s="8">
        <f aca="true" t="shared" si="18" ref="P40:Q43">P41</f>
        <v>984</v>
      </c>
      <c r="Q40" s="8">
        <f t="shared" si="18"/>
        <v>1054</v>
      </c>
      <c r="R40" s="30"/>
      <c r="S40" s="30"/>
      <c r="T40" s="30"/>
      <c r="U40" s="8">
        <f>U41</f>
        <v>984</v>
      </c>
    </row>
    <row r="41" spans="1:21" ht="37.5">
      <c r="A41" s="3"/>
      <c r="B41" s="50" t="s">
        <v>35</v>
      </c>
      <c r="C41" s="26">
        <f t="shared" si="6"/>
        <v>914</v>
      </c>
      <c r="D41" s="27" t="s">
        <v>0</v>
      </c>
      <c r="E41" s="27" t="s">
        <v>16</v>
      </c>
      <c r="F41" s="28" t="s">
        <v>6</v>
      </c>
      <c r="G41" s="27"/>
      <c r="H41" s="30">
        <f t="shared" si="16"/>
        <v>984</v>
      </c>
      <c r="I41" s="30">
        <f t="shared" si="16"/>
        <v>1054</v>
      </c>
      <c r="J41" s="30">
        <f t="shared" si="16"/>
        <v>0</v>
      </c>
      <c r="K41" s="30">
        <f t="shared" si="16"/>
        <v>0</v>
      </c>
      <c r="L41" s="30">
        <f t="shared" si="17"/>
        <v>984</v>
      </c>
      <c r="M41" s="30">
        <f t="shared" si="17"/>
        <v>1054</v>
      </c>
      <c r="N41" s="30"/>
      <c r="O41" s="30"/>
      <c r="P41" s="30">
        <f t="shared" si="18"/>
        <v>984</v>
      </c>
      <c r="Q41" s="30">
        <f t="shared" si="18"/>
        <v>1054</v>
      </c>
      <c r="R41" s="30"/>
      <c r="S41" s="30"/>
      <c r="T41" s="30"/>
      <c r="U41" s="30">
        <f>U42</f>
        <v>984</v>
      </c>
    </row>
    <row r="42" spans="1:21" ht="18.75">
      <c r="A42" s="3"/>
      <c r="B42" s="50" t="s">
        <v>18</v>
      </c>
      <c r="C42" s="26">
        <f t="shared" si="6"/>
        <v>914</v>
      </c>
      <c r="D42" s="27" t="s">
        <v>0</v>
      </c>
      <c r="E42" s="27" t="s">
        <v>16</v>
      </c>
      <c r="F42" s="28" t="s">
        <v>36</v>
      </c>
      <c r="G42" s="27"/>
      <c r="H42" s="30">
        <f t="shared" si="16"/>
        <v>984</v>
      </c>
      <c r="I42" s="30">
        <f t="shared" si="16"/>
        <v>1054</v>
      </c>
      <c r="J42" s="30">
        <f t="shared" si="16"/>
        <v>0</v>
      </c>
      <c r="K42" s="30">
        <f t="shared" si="16"/>
        <v>0</v>
      </c>
      <c r="L42" s="30">
        <f t="shared" si="17"/>
        <v>984</v>
      </c>
      <c r="M42" s="30">
        <f t="shared" si="17"/>
        <v>1054</v>
      </c>
      <c r="N42" s="30"/>
      <c r="O42" s="30"/>
      <c r="P42" s="30">
        <f t="shared" si="18"/>
        <v>984</v>
      </c>
      <c r="Q42" s="30">
        <f t="shared" si="18"/>
        <v>1054</v>
      </c>
      <c r="R42" s="30"/>
      <c r="S42" s="30"/>
      <c r="T42" s="30"/>
      <c r="U42" s="30">
        <f>U43</f>
        <v>984</v>
      </c>
    </row>
    <row r="43" spans="1:21" ht="18.75">
      <c r="A43" s="3"/>
      <c r="B43" s="50" t="s">
        <v>32</v>
      </c>
      <c r="C43" s="26">
        <f t="shared" si="6"/>
        <v>914</v>
      </c>
      <c r="D43" s="27" t="s">
        <v>0</v>
      </c>
      <c r="E43" s="27" t="s">
        <v>16</v>
      </c>
      <c r="F43" s="28" t="s">
        <v>37</v>
      </c>
      <c r="G43" s="27"/>
      <c r="H43" s="30">
        <f t="shared" si="16"/>
        <v>984</v>
      </c>
      <c r="I43" s="30">
        <f t="shared" si="16"/>
        <v>1054</v>
      </c>
      <c r="J43" s="30">
        <f t="shared" si="16"/>
        <v>0</v>
      </c>
      <c r="K43" s="30">
        <f t="shared" si="16"/>
        <v>0</v>
      </c>
      <c r="L43" s="30">
        <f t="shared" si="17"/>
        <v>984</v>
      </c>
      <c r="M43" s="30">
        <f t="shared" si="17"/>
        <v>1054</v>
      </c>
      <c r="N43" s="30"/>
      <c r="O43" s="30"/>
      <c r="P43" s="30">
        <f t="shared" si="18"/>
        <v>984</v>
      </c>
      <c r="Q43" s="30">
        <f t="shared" si="18"/>
        <v>1054</v>
      </c>
      <c r="R43" s="30"/>
      <c r="S43" s="30"/>
      <c r="T43" s="30"/>
      <c r="U43" s="30">
        <f>U44</f>
        <v>984</v>
      </c>
    </row>
    <row r="44" spans="1:21" ht="56.25">
      <c r="A44" s="3"/>
      <c r="B44" s="55" t="s">
        <v>61</v>
      </c>
      <c r="C44" s="26">
        <f t="shared" si="6"/>
        <v>914</v>
      </c>
      <c r="D44" s="27" t="s">
        <v>0</v>
      </c>
      <c r="E44" s="27" t="s">
        <v>16</v>
      </c>
      <c r="F44" s="28" t="s">
        <v>37</v>
      </c>
      <c r="G44" s="27" t="s">
        <v>57</v>
      </c>
      <c r="H44" s="30">
        <v>984</v>
      </c>
      <c r="I44" s="30">
        <v>1054</v>
      </c>
      <c r="J44" s="9"/>
      <c r="K44" s="9"/>
      <c r="L44" s="29">
        <f>H44+J44</f>
        <v>984</v>
      </c>
      <c r="M44" s="29">
        <f>I44+K44</f>
        <v>1054</v>
      </c>
      <c r="N44" s="30"/>
      <c r="O44" s="30"/>
      <c r="P44" s="29">
        <f>L44+N44</f>
        <v>984</v>
      </c>
      <c r="Q44" s="29">
        <f>M44+O44</f>
        <v>1054</v>
      </c>
      <c r="R44" s="30"/>
      <c r="S44" s="30"/>
      <c r="T44" s="30"/>
      <c r="U44" s="29">
        <f>P44+R44</f>
        <v>984</v>
      </c>
    </row>
    <row r="45" spans="1:21" ht="18.75">
      <c r="A45" s="3"/>
      <c r="B45" s="50" t="s">
        <v>58</v>
      </c>
      <c r="C45" s="26">
        <f t="shared" si="6"/>
        <v>914</v>
      </c>
      <c r="D45" s="27" t="s">
        <v>0</v>
      </c>
      <c r="E45" s="27" t="s">
        <v>16</v>
      </c>
      <c r="F45" s="28" t="s">
        <v>37</v>
      </c>
      <c r="G45" s="27" t="s">
        <v>57</v>
      </c>
      <c r="H45" s="30">
        <v>984</v>
      </c>
      <c r="I45" s="30">
        <v>1054</v>
      </c>
      <c r="J45" s="9"/>
      <c r="K45" s="9"/>
      <c r="L45" s="29">
        <f>H45+J45</f>
        <v>984</v>
      </c>
      <c r="M45" s="29">
        <f>I45+K45</f>
        <v>1054</v>
      </c>
      <c r="N45" s="30"/>
      <c r="O45" s="30"/>
      <c r="P45" s="29">
        <f>L45+N45</f>
        <v>984</v>
      </c>
      <c r="Q45" s="29">
        <f>M45+O45</f>
        <v>1054</v>
      </c>
      <c r="R45" s="30"/>
      <c r="S45" s="30"/>
      <c r="T45" s="30">
        <v>226</v>
      </c>
      <c r="U45" s="29">
        <v>984</v>
      </c>
    </row>
    <row r="46" spans="1:21" ht="18.75">
      <c r="A46" s="3"/>
      <c r="B46" s="31"/>
      <c r="C46" s="32"/>
      <c r="D46" s="33"/>
      <c r="E46" s="33"/>
      <c r="F46" s="34"/>
      <c r="G46" s="33"/>
      <c r="H46" s="35"/>
      <c r="I46" s="35"/>
      <c r="J46" s="12"/>
      <c r="K46" s="12"/>
      <c r="L46" s="36"/>
      <c r="M46" s="36"/>
      <c r="N46" s="35"/>
      <c r="O46" s="35"/>
      <c r="P46" s="36"/>
      <c r="Q46" s="36"/>
      <c r="R46" s="35"/>
      <c r="S46" s="35"/>
      <c r="T46" s="35"/>
      <c r="U46" s="36"/>
    </row>
    <row r="47" spans="1:21" ht="52.5" customHeight="1">
      <c r="A47" s="3"/>
      <c r="B47" s="31" t="s">
        <v>52</v>
      </c>
      <c r="C47" s="32"/>
      <c r="D47" s="33"/>
      <c r="E47" s="33"/>
      <c r="F47" s="34"/>
      <c r="G47" s="51" t="s">
        <v>53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36"/>
    </row>
    <row r="48" spans="1:21" ht="18.75">
      <c r="A48" s="3"/>
      <c r="B48" s="31"/>
      <c r="C48" s="32"/>
      <c r="D48" s="33"/>
      <c r="E48" s="33"/>
      <c r="F48" s="34"/>
      <c r="G48" s="33"/>
      <c r="H48" s="35"/>
      <c r="I48" s="35"/>
      <c r="J48" s="12"/>
      <c r="K48" s="12"/>
      <c r="L48" s="36"/>
      <c r="M48" s="36"/>
      <c r="N48" s="35"/>
      <c r="O48" s="35"/>
      <c r="P48" s="36"/>
      <c r="Q48" s="36"/>
      <c r="R48" s="35"/>
      <c r="S48" s="35"/>
      <c r="T48" s="35"/>
      <c r="U48" s="36"/>
    </row>
    <row r="49" spans="1:21" ht="18.75">
      <c r="A49" s="3"/>
      <c r="B49" s="31"/>
      <c r="C49" s="32"/>
      <c r="D49" s="33"/>
      <c r="E49" s="33"/>
      <c r="F49" s="34"/>
      <c r="G49" s="33"/>
      <c r="H49" s="35"/>
      <c r="I49" s="35"/>
      <c r="J49" s="12"/>
      <c r="K49" s="12"/>
      <c r="L49" s="36"/>
      <c r="M49" s="36"/>
      <c r="N49" s="35"/>
      <c r="O49" s="35"/>
      <c r="P49" s="36"/>
      <c r="Q49" s="36"/>
      <c r="R49" s="35"/>
      <c r="S49" s="35"/>
      <c r="T49" s="35"/>
      <c r="U49" s="36"/>
    </row>
    <row r="50" spans="1:21" ht="18.75">
      <c r="A50" s="3"/>
      <c r="B50" s="48" t="s">
        <v>54</v>
      </c>
      <c r="C50" s="32"/>
      <c r="D50" s="33"/>
      <c r="E50" s="33"/>
      <c r="F50" s="34"/>
      <c r="G50" s="33"/>
      <c r="H50" s="35"/>
      <c r="I50" s="35"/>
      <c r="J50" s="12"/>
      <c r="K50" s="12"/>
      <c r="L50" s="36"/>
      <c r="M50" s="36"/>
      <c r="N50" s="35"/>
      <c r="O50" s="35"/>
      <c r="P50" s="36"/>
      <c r="Q50" s="36"/>
      <c r="R50" s="35"/>
      <c r="S50" s="35"/>
      <c r="T50" s="35"/>
      <c r="U50" s="36"/>
    </row>
    <row r="51" spans="1:21" ht="18.75">
      <c r="A51" s="3"/>
      <c r="B51" s="48">
        <v>543837</v>
      </c>
      <c r="C51" s="37"/>
      <c r="D51" s="33"/>
      <c r="E51" s="33"/>
      <c r="F51" s="34"/>
      <c r="G51" s="33"/>
      <c r="H51" s="35"/>
      <c r="I51" s="35"/>
      <c r="J51" s="12"/>
      <c r="K51" s="12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ht="18.75">
      <c r="G52" s="42"/>
    </row>
    <row r="53" ht="18.75">
      <c r="G53" s="42"/>
    </row>
    <row r="54" ht="18.75">
      <c r="G54" s="42"/>
    </row>
    <row r="55" ht="18.75">
      <c r="G55" s="42"/>
    </row>
    <row r="56" ht="18.75">
      <c r="G56" s="42"/>
    </row>
    <row r="57" ht="18.75">
      <c r="G57" s="43"/>
    </row>
    <row r="60" spans="2:7" ht="18.75">
      <c r="B60" s="31"/>
      <c r="C60" s="37"/>
      <c r="D60" s="33"/>
      <c r="E60" s="33"/>
      <c r="F60" s="34"/>
      <c r="G60" s="33"/>
    </row>
    <row r="61" spans="2:7" ht="18.75">
      <c r="B61" s="44"/>
      <c r="C61" s="45"/>
      <c r="D61" s="46"/>
      <c r="E61" s="46"/>
      <c r="F61" s="47"/>
      <c r="G61" s="45"/>
    </row>
  </sheetData>
  <sheetProtection/>
  <autoFilter ref="A5:G51"/>
  <mergeCells count="8">
    <mergeCell ref="A1:U3"/>
    <mergeCell ref="P5:Q5"/>
    <mergeCell ref="G47:T47"/>
    <mergeCell ref="N5:O5"/>
    <mergeCell ref="H5:I5"/>
    <mergeCell ref="J5:K5"/>
    <mergeCell ref="L5:M5"/>
    <mergeCell ref="R5:S5"/>
  </mergeCells>
  <printOptions/>
  <pageMargins left="0.4330708661417323" right="0.1968503937007874" top="0.5118110236220472" bottom="0.31496062992125984" header="0.5118110236220472" footer="0.275590551181102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ignatieva</cp:lastModifiedBy>
  <cp:lastPrinted>2014-06-06T07:40:30Z</cp:lastPrinted>
  <dcterms:created xsi:type="dcterms:W3CDTF">2007-01-25T06:11:58Z</dcterms:created>
  <dcterms:modified xsi:type="dcterms:W3CDTF">2014-06-06T08:56:51Z</dcterms:modified>
  <cp:category/>
  <cp:version/>
  <cp:contentType/>
  <cp:contentStatus/>
</cp:coreProperties>
</file>