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" sheetId="1" r:id="rId1"/>
  </sheets>
  <definedNames>
    <definedName name="_xlnm._FilterDatabase" localSheetId="0" hidden="1">'2017'!$A$10:$F$197</definedName>
    <definedName name="_xlnm.Print_Titles" localSheetId="0">'2017'!$10:$12</definedName>
    <definedName name="_xlnm.Print_Area" localSheetId="0">'2017'!$A$1:$CT$197</definedName>
  </definedNames>
  <calcPr fullCalcOnLoad="1"/>
</workbook>
</file>

<file path=xl/sharedStrings.xml><?xml version="1.0" encoding="utf-8"?>
<sst xmlns="http://schemas.openxmlformats.org/spreadsheetml/2006/main" count="899" uniqueCount="156">
  <si>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</si>
  <si>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</si>
  <si>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</si>
  <si>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</si>
  <si>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</si>
  <si>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</si>
  <si>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</si>
  <si>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</si>
  <si>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</si>
  <si>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</si>
  <si>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</si>
  <si>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</si>
  <si>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</si>
  <si>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</si>
  <si>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</si>
  <si>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</si>
  <si>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</si>
  <si>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</si>
  <si>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</si>
  <si>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</si>
  <si>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</si>
  <si>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</si>
  <si>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</si>
  <si>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</si>
  <si>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</si>
  <si>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</si>
  <si>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</si>
  <si>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</si>
  <si>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</si>
  <si>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</si>
  <si>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</si>
  <si>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</si>
  <si>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</si>
  <si>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</si>
  <si>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</si>
  <si>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</si>
  <si>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</si>
  <si>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</si>
  <si>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</si>
  <si>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</si>
  <si>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</si>
  <si>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</si>
  <si>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</si>
  <si>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</si>
  <si>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</si>
  <si>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</si>
  <si>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</si>
  <si>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</si>
  <si>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</si>
  <si>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</si>
  <si>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</si>
  <si>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</si>
  <si>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</si>
  <si>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</si>
  <si>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</si>
  <si>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</si>
  <si>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</si>
  <si>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</si>
  <si>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</si>
  <si>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</si>
  <si>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</si>
  <si>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</si>
  <si>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</si>
  <si>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</si>
  <si>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</si>
  <si>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</si>
  <si>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</si>
  <si>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</si>
  <si>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</si>
  <si>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</si>
  <si>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</si>
  <si>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</si>
  <si>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</si>
  <si>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</si>
  <si>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</si>
  <si>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</si>
  <si>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</si>
  <si>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</si>
  <si>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</si>
  <si>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</si>
  <si>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</si>
  <si>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</si>
  <si>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</si>
  <si>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</si>
  <si>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</si>
  <si>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</si>
  <si>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</si>
  <si>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</si>
  <si>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</si>
  <si>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 xml:space="preserve">к  решению Думы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</si>
  <si>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</si>
  <si>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</si>
  <si>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</si>
  <si>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</si>
  <si>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</si>
  <si>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</si>
  <si>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</si>
  <si>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пермещение</t>
  </si>
  <si>
    <t>обл. и федер</t>
  </si>
  <si>
    <t>доп. Расх</t>
  </si>
  <si>
    <t>экономия</t>
  </si>
  <si>
    <t>к решению Думы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</si>
  <si>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</si>
  <si>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</si>
  <si>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</si>
  <si>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</si>
  <si>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</si>
  <si>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перемещение</t>
  </si>
  <si>
    <t>обл. и федер.</t>
  </si>
  <si>
    <t xml:space="preserve">доп. Расх 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</si>
  <si>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</si>
  <si>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</si>
  <si>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</si>
  <si>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</si>
  <si>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</si>
  <si>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</si>
  <si>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</si>
  <si>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</si>
  <si>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</si>
  <si>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</si>
  <si>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</si>
  <si>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</si>
  <si>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</si>
  <si>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</si>
  <si>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</si>
  <si>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070 00 73000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</si>
  <si>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</si>
  <si>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</si>
  <si>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</si>
  <si>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</si>
  <si>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доп. потребность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</si>
  <si>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</si>
  <si>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</si>
  <si>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перемещение, сокращение</t>
  </si>
  <si>
    <t>050 00 73000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</si>
  <si>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</si>
  <si>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</si>
  <si>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</si>
  <si>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</si>
  <si>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</si>
  <si>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</si>
  <si>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</si>
  <si>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</si>
  <si>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</si>
  <si>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</si>
  <si>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Приложение 6</t>
  </si>
  <si>
    <t>990 00 04280</t>
  </si>
  <si>
    <t>050 00 73370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</si>
  <si>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 – 2019 годы</t>
  </si>
  <si>
    <t>050 00 S3370</t>
  </si>
  <si>
    <t>050 00 04280</t>
  </si>
  <si>
    <t>070 00 R0270</t>
  </si>
  <si>
    <t>от 07.12.2016  № 1274</t>
  </si>
  <si>
    <t>Приложение 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</si>
  <si>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</si>
  <si>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от 20.12.2017 № 1629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</si>
</sst>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6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6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49" fontId="7" fillId="0" borderId="10" xfId="61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11" fontId="2" fillId="0" borderId="10" xfId="0" applyNumberFormat="1" applyFont="1" applyFill="1" applyBorder="1" applyAlignment="1">
      <alignment wrapText="1"/>
    </xf>
    <xf numFmtId="0" fontId="7" fillId="0" borderId="10" xfId="52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52" applyNumberFormat="1" applyFont="1" applyFill="1" applyBorder="1" applyAlignment="1">
      <alignment horizontal="left" wrapText="1"/>
      <protection/>
    </xf>
    <xf numFmtId="3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wrapText="1"/>
    </xf>
    <xf numFmtId="3" fontId="7" fillId="33" borderId="10" xfId="61" applyNumberFormat="1" applyFont="1" applyFill="1" applyBorder="1" applyAlignment="1">
      <alignment horizontal="center"/>
    </xf>
    <xf numFmtId="3" fontId="2" fillId="33" borderId="10" xfId="61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5" fillId="33" borderId="10" xfId="61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2" fillId="34" borderId="10" xfId="52" applyFont="1" applyFill="1" applyBorder="1" applyAlignment="1">
      <alignment horizontal="left" wrapText="1"/>
      <protection/>
    </xf>
    <xf numFmtId="0" fontId="2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2" fillId="34" borderId="10" xfId="61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 wrapText="1"/>
    </xf>
    <xf numFmtId="3" fontId="7" fillId="4" borderId="10" xfId="61" applyNumberFormat="1" applyFont="1" applyFill="1" applyBorder="1" applyAlignment="1">
      <alignment horizontal="center"/>
    </xf>
    <xf numFmtId="3" fontId="2" fillId="4" borderId="10" xfId="61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/>
    </xf>
    <xf numFmtId="3" fontId="5" fillId="4" borderId="10" xfId="61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97"/>
  <sheetViews>
    <sheetView showZeros="0" tabSelected="1" zoomScale="80" zoomScaleNormal="80" zoomScaleSheetLayoutView="100" workbookViewId="0" topLeftCell="A1">
      <selection activeCell="E4" sqref="E4"/>
    </sheetView>
  </sheetViews>
  <sheetFormatPr defaultColWidth="9.125" defaultRowHeight="12.75"/>
  <cols>
    <col min="1" max="1" width="65.75390625" style="5" customWidth="1"/>
    <col min="2" max="2" width="6.875" style="2" customWidth="1"/>
    <col min="3" max="4" width="5.875" style="3" customWidth="1"/>
    <col min="5" max="5" width="16.25390625" style="2" customWidth="1"/>
    <col min="6" max="6" width="7.25390625" style="3" customWidth="1"/>
    <col min="7" max="7" width="13.875" style="1" hidden="1" customWidth="1"/>
    <col min="8" max="8" width="15.875" style="1" hidden="1" customWidth="1"/>
    <col min="9" max="9" width="13.00390625" style="4" hidden="1" customWidth="1"/>
    <col min="10" max="10" width="14.375" style="4" hidden="1" customWidth="1"/>
    <col min="11" max="11" width="12.00390625" style="4" hidden="1" customWidth="1"/>
    <col min="12" max="12" width="16.625" style="4" hidden="1" customWidth="1"/>
    <col min="13" max="13" width="16.375" style="1" hidden="1" customWidth="1"/>
    <col min="14" max="14" width="8.00390625" style="1" hidden="1" customWidth="1"/>
    <col min="15" max="15" width="10.75390625" style="4" hidden="1" customWidth="1"/>
    <col min="16" max="16" width="10.625" style="4" hidden="1" customWidth="1"/>
    <col min="17" max="17" width="8.625" style="4" hidden="1" customWidth="1"/>
    <col min="18" max="18" width="13.375" style="4" hidden="1" customWidth="1"/>
    <col min="19" max="19" width="14.25390625" style="1" hidden="1" customWidth="1"/>
    <col min="20" max="20" width="8.375" style="1" hidden="1" customWidth="1"/>
    <col min="21" max="21" width="14.25390625" style="4" hidden="1" customWidth="1"/>
    <col min="22" max="22" width="15.00390625" style="4" hidden="1" customWidth="1"/>
    <col min="23" max="23" width="12.75390625" style="4" hidden="1" customWidth="1"/>
    <col min="24" max="24" width="12.25390625" style="4" hidden="1" customWidth="1"/>
    <col min="25" max="25" width="16.375" style="1" hidden="1" customWidth="1"/>
    <col min="26" max="26" width="0.12890625" style="1" hidden="1" customWidth="1"/>
    <col min="27" max="27" width="12.00390625" style="4" hidden="1" customWidth="1"/>
    <col min="28" max="28" width="13.875" style="4" hidden="1" customWidth="1"/>
    <col min="29" max="29" width="9.875" style="4" hidden="1" customWidth="1"/>
    <col min="30" max="30" width="0.74609375" style="4" hidden="1" customWidth="1"/>
    <col min="31" max="31" width="11.25390625" style="4" hidden="1" customWidth="1"/>
    <col min="32" max="32" width="10.125" style="4" hidden="1" customWidth="1"/>
    <col min="33" max="33" width="8.875" style="4" hidden="1" customWidth="1"/>
    <col min="34" max="34" width="9.375" style="4" hidden="1" customWidth="1"/>
    <col min="35" max="35" width="8.75390625" style="4" hidden="1" customWidth="1"/>
    <col min="36" max="36" width="9.375" style="4" hidden="1" customWidth="1"/>
    <col min="37" max="37" width="14.375" style="31" hidden="1" customWidth="1"/>
    <col min="38" max="38" width="14.625" style="31" hidden="1" customWidth="1"/>
    <col min="39" max="39" width="20.375" style="4" hidden="1" customWidth="1"/>
    <col min="40" max="40" width="19.625" style="4" hidden="1" customWidth="1"/>
    <col min="41" max="41" width="20.875" style="4" hidden="1" customWidth="1"/>
    <col min="42" max="42" width="15.125" style="4" hidden="1" customWidth="1"/>
    <col min="43" max="43" width="12.75390625" style="4" hidden="1" customWidth="1"/>
    <col min="44" max="44" width="67.25390625" style="4" hidden="1" customWidth="1"/>
    <col min="45" max="45" width="18.375" style="4" hidden="1" customWidth="1"/>
    <col min="46" max="46" width="10.00390625" style="4" hidden="1" customWidth="1"/>
    <col min="47" max="47" width="13.875" style="4" hidden="1" customWidth="1"/>
    <col min="48" max="48" width="10.75390625" style="4" hidden="1" customWidth="1"/>
    <col min="49" max="49" width="15.375" style="4" hidden="1" customWidth="1"/>
    <col min="50" max="50" width="25.875" style="4" hidden="1" customWidth="1"/>
    <col min="51" max="51" width="21.00390625" style="31" hidden="1" customWidth="1"/>
    <col min="52" max="52" width="19.125" style="31" hidden="1" customWidth="1"/>
    <col min="53" max="53" width="24.75390625" style="31" hidden="1" customWidth="1"/>
    <col min="54" max="54" width="14.625" style="31" hidden="1" customWidth="1"/>
    <col min="55" max="55" width="15.375" style="31" hidden="1" customWidth="1"/>
    <col min="56" max="56" width="5.875" style="31" hidden="1" customWidth="1"/>
    <col min="57" max="58" width="7.75390625" style="4" hidden="1" customWidth="1"/>
    <col min="59" max="59" width="7.875" style="4" hidden="1" customWidth="1"/>
    <col min="60" max="60" width="5.125" style="4" hidden="1" customWidth="1"/>
    <col min="61" max="61" width="16.125" style="4" hidden="1" customWidth="1"/>
    <col min="62" max="62" width="15.75390625" style="4" hidden="1" customWidth="1"/>
    <col min="63" max="63" width="18.75390625" style="31" hidden="1" customWidth="1"/>
    <col min="64" max="64" width="10.125" style="31" hidden="1" customWidth="1"/>
    <col min="65" max="65" width="18.25390625" style="31" hidden="1" customWidth="1"/>
    <col min="66" max="66" width="8.125" style="31" hidden="1" customWidth="1"/>
    <col min="67" max="67" width="16.875" style="31" hidden="1" customWidth="1"/>
    <col min="68" max="68" width="67.25390625" style="31" hidden="1" customWidth="1"/>
    <col min="69" max="69" width="20.625" style="4" hidden="1" customWidth="1"/>
    <col min="70" max="70" width="10.125" style="4" hidden="1" customWidth="1"/>
    <col min="71" max="71" width="18.25390625" style="4" hidden="1" customWidth="1"/>
    <col min="72" max="72" width="9.125" style="4" hidden="1" customWidth="1"/>
    <col min="73" max="73" width="16.25390625" style="4" hidden="1" customWidth="1"/>
    <col min="74" max="74" width="21.375" style="4" hidden="1" customWidth="1"/>
    <col min="75" max="75" width="19.875" style="31" hidden="1" customWidth="1"/>
    <col min="76" max="76" width="11.375" style="31" hidden="1" customWidth="1"/>
    <col min="77" max="77" width="18.25390625" style="31" hidden="1" customWidth="1"/>
    <col min="78" max="78" width="9.125" style="31" hidden="1" customWidth="1"/>
    <col min="79" max="79" width="15.25390625" style="31" hidden="1" customWidth="1"/>
    <col min="80" max="80" width="67.25390625" style="31" hidden="1" customWidth="1"/>
    <col min="81" max="81" width="19.875" style="31" hidden="1" customWidth="1"/>
    <col min="82" max="82" width="10.125" style="31" hidden="1" customWidth="1"/>
    <col min="83" max="83" width="18.25390625" style="31" hidden="1" customWidth="1"/>
    <col min="84" max="84" width="9.125" style="31" hidden="1" customWidth="1"/>
    <col min="85" max="85" width="15.75390625" style="31" hidden="1" customWidth="1"/>
    <col min="86" max="86" width="14.75390625" style="31" hidden="1" customWidth="1"/>
    <col min="87" max="87" width="19.875" style="4" hidden="1" customWidth="1"/>
    <col min="88" max="88" width="10.375" style="4" hidden="1" customWidth="1"/>
    <col min="89" max="89" width="18.25390625" style="4" hidden="1" customWidth="1"/>
    <col min="90" max="90" width="11.125" style="4" hidden="1" customWidth="1"/>
    <col min="91" max="91" width="15.125" style="4" hidden="1" customWidth="1"/>
    <col min="92" max="92" width="67.25390625" style="4" hidden="1" customWidth="1"/>
    <col min="93" max="93" width="19.875" style="4" hidden="1" customWidth="1"/>
    <col min="94" max="94" width="10.125" style="4" hidden="1" customWidth="1"/>
    <col min="95" max="95" width="18.25390625" style="4" hidden="1" customWidth="1"/>
    <col min="96" max="96" width="9.125" style="4" hidden="1" customWidth="1"/>
    <col min="97" max="97" width="15.25390625" style="4" customWidth="1"/>
    <col min="98" max="98" width="14.75390625" style="4" customWidth="1"/>
    <col min="99" max="16384" width="9.125" style="4" customWidth="1"/>
  </cols>
  <sheetData>
    <row r="1" spans="1:98" ht="20.25">
      <c r="A1" s="78" t="s">
        <v>153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</row>
    <row r="2" spans="1:98" ht="20.25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</row>
    <row r="3" spans="1:98" ht="20.25">
      <c r="A3" s="78" t="s">
        <v>155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</row>
    <row r="4" spans="1:98" ht="20.25">
      <c r="A4" s="58"/>
      <c r="B4" s="59"/>
      <c r="C4" s="60"/>
      <c r="D4" s="60"/>
      <c r="E4" s="59"/>
      <c r="F4" s="60"/>
      <c r="G4" s="61"/>
      <c r="H4" s="61"/>
      <c r="I4" s="62"/>
      <c r="J4" s="62"/>
      <c r="K4" s="62"/>
      <c r="L4" s="62"/>
      <c r="M4" s="61"/>
      <c r="N4" s="61"/>
      <c r="O4" s="62"/>
      <c r="P4" s="62"/>
      <c r="Q4" s="62"/>
      <c r="R4" s="62"/>
      <c r="S4" s="61"/>
      <c r="T4" s="61"/>
      <c r="U4" s="62"/>
      <c r="V4" s="62"/>
      <c r="W4" s="62"/>
      <c r="X4" s="62"/>
      <c r="Y4" s="61"/>
      <c r="Z4" s="61"/>
      <c r="AA4" s="62"/>
      <c r="AB4" s="62"/>
      <c r="AC4" s="62"/>
      <c r="AD4" s="63"/>
      <c r="AE4" s="63"/>
      <c r="AF4" s="63"/>
      <c r="AG4" s="62"/>
      <c r="AH4" s="62"/>
      <c r="AI4" s="62"/>
      <c r="AJ4" s="62"/>
      <c r="AK4" s="64"/>
      <c r="AL4" s="64"/>
      <c r="AM4" s="62"/>
      <c r="AN4" s="62"/>
      <c r="AO4" s="62"/>
      <c r="AP4" s="62"/>
      <c r="AQ4" s="63"/>
      <c r="AR4" s="63"/>
      <c r="AS4" s="62"/>
      <c r="AT4" s="62"/>
      <c r="AU4" s="62"/>
      <c r="AV4" s="62"/>
      <c r="AW4" s="62"/>
      <c r="AX4" s="62"/>
      <c r="AY4" s="64"/>
      <c r="AZ4" s="64"/>
      <c r="BA4" s="64"/>
      <c r="BB4" s="64"/>
      <c r="BC4" s="64"/>
      <c r="BD4" s="64"/>
      <c r="BE4" s="62"/>
      <c r="BF4" s="62"/>
      <c r="BG4" s="62"/>
      <c r="BH4" s="62"/>
      <c r="BI4" s="62"/>
      <c r="BJ4" s="62"/>
      <c r="BK4" s="64"/>
      <c r="BL4" s="64"/>
      <c r="BM4" s="64"/>
      <c r="BN4" s="64"/>
      <c r="BO4" s="64"/>
      <c r="BP4" s="64"/>
      <c r="BQ4" s="65"/>
      <c r="BR4" s="65"/>
      <c r="BS4" s="65"/>
      <c r="BT4" s="65"/>
      <c r="BU4" s="65"/>
      <c r="BV4" s="65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</row>
    <row r="5" spans="1:98" ht="20.25">
      <c r="A5" s="78" t="s">
        <v>145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</row>
    <row r="6" spans="1:98" ht="20.25">
      <c r="A6" s="78" t="s">
        <v>101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</row>
    <row r="7" spans="1:98" ht="20.25">
      <c r="A7" s="78" t="s">
        <v>152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</row>
    <row r="8" spans="9:68" ht="18.75">
      <c r="I8" s="55"/>
      <c r="J8" s="55"/>
      <c r="K8" s="55"/>
      <c r="L8" s="55"/>
      <c r="O8" s="55"/>
      <c r="P8" s="55"/>
      <c r="Q8" s="55"/>
      <c r="R8" s="55"/>
      <c r="U8" s="55"/>
      <c r="V8" s="55"/>
      <c r="W8" s="55"/>
      <c r="X8" s="55"/>
      <c r="AA8" s="55"/>
      <c r="AB8" s="55"/>
      <c r="AC8" s="55"/>
      <c r="AD8" s="57"/>
      <c r="AE8" s="57"/>
      <c r="AF8" s="57"/>
      <c r="AG8" s="55"/>
      <c r="AH8" s="55"/>
      <c r="AI8" s="55"/>
      <c r="AJ8" s="55"/>
      <c r="AK8" s="56"/>
      <c r="AL8" s="56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6"/>
      <c r="AZ8" s="56"/>
      <c r="BA8" s="56"/>
      <c r="BB8" s="56"/>
      <c r="BC8" s="56"/>
      <c r="BD8" s="56"/>
      <c r="BE8" s="55"/>
      <c r="BF8" s="55"/>
      <c r="BG8" s="55"/>
      <c r="BH8" s="55"/>
      <c r="BI8" s="55"/>
      <c r="BJ8" s="55"/>
      <c r="BK8" s="56"/>
      <c r="BL8" s="56"/>
      <c r="BM8" s="56"/>
      <c r="BN8" s="56"/>
      <c r="BO8" s="56"/>
      <c r="BP8" s="56"/>
    </row>
    <row r="9" spans="1:98" ht="186" customHeight="1">
      <c r="A9" s="77" t="s">
        <v>154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</row>
    <row r="10" spans="1:98" ht="48.75" customHeight="1">
      <c r="A10" s="75" t="s">
        <v>0</v>
      </c>
      <c r="B10" s="76" t="s">
        <v>1</v>
      </c>
      <c r="C10" s="74" t="s">
        <v>2</v>
      </c>
      <c r="D10" s="74" t="s">
        <v>3</v>
      </c>
      <c r="E10" s="74" t="s">
        <v>4</v>
      </c>
      <c r="F10" s="74" t="s">
        <v>5</v>
      </c>
      <c r="G10" s="71" t="s">
        <v>88</v>
      </c>
      <c r="H10" s="71"/>
      <c r="I10" s="70" t="s">
        <v>97</v>
      </c>
      <c r="J10" s="70" t="s">
        <v>98</v>
      </c>
      <c r="K10" s="70" t="s">
        <v>99</v>
      </c>
      <c r="L10" s="70" t="s">
        <v>100</v>
      </c>
      <c r="M10" s="71" t="s">
        <v>88</v>
      </c>
      <c r="N10" s="71"/>
      <c r="O10" s="70" t="s">
        <v>103</v>
      </c>
      <c r="P10" s="70" t="s">
        <v>104</v>
      </c>
      <c r="Q10" s="70" t="s">
        <v>105</v>
      </c>
      <c r="R10" s="70" t="s">
        <v>100</v>
      </c>
      <c r="S10" s="71" t="s">
        <v>88</v>
      </c>
      <c r="T10" s="71"/>
      <c r="U10" s="70" t="s">
        <v>107</v>
      </c>
      <c r="V10" s="70" t="s">
        <v>108</v>
      </c>
      <c r="W10" s="70" t="s">
        <v>109</v>
      </c>
      <c r="X10" s="70" t="s">
        <v>100</v>
      </c>
      <c r="Y10" s="71" t="s">
        <v>88</v>
      </c>
      <c r="Z10" s="71"/>
      <c r="AA10" s="73" t="s">
        <v>107</v>
      </c>
      <c r="AB10" s="73" t="s">
        <v>108</v>
      </c>
      <c r="AC10" s="73" t="s">
        <v>127</v>
      </c>
      <c r="AD10" s="73" t="s">
        <v>126</v>
      </c>
      <c r="AE10" s="71" t="s">
        <v>88</v>
      </c>
      <c r="AF10" s="71"/>
      <c r="AG10" s="69" t="s">
        <v>133</v>
      </c>
      <c r="AH10" s="69" t="s">
        <v>108</v>
      </c>
      <c r="AI10" s="69" t="s">
        <v>130</v>
      </c>
      <c r="AJ10" s="69" t="s">
        <v>100</v>
      </c>
      <c r="AK10" s="67" t="s">
        <v>88</v>
      </c>
      <c r="AL10" s="67"/>
      <c r="AM10" s="69" t="s">
        <v>133</v>
      </c>
      <c r="AN10" s="69" t="s">
        <v>108</v>
      </c>
      <c r="AO10" s="69" t="s">
        <v>130</v>
      </c>
      <c r="AP10" s="69" t="s">
        <v>100</v>
      </c>
      <c r="AQ10" s="71" t="s">
        <v>88</v>
      </c>
      <c r="AR10" s="71"/>
      <c r="AS10" s="69" t="s">
        <v>133</v>
      </c>
      <c r="AT10" s="69" t="s">
        <v>108</v>
      </c>
      <c r="AU10" s="69" t="s">
        <v>130</v>
      </c>
      <c r="AV10" s="69" t="s">
        <v>100</v>
      </c>
      <c r="AW10" s="71" t="s">
        <v>88</v>
      </c>
      <c r="AX10" s="71"/>
      <c r="AY10" s="68" t="s">
        <v>133</v>
      </c>
      <c r="AZ10" s="68" t="s">
        <v>108</v>
      </c>
      <c r="BA10" s="68" t="s">
        <v>130</v>
      </c>
      <c r="BB10" s="68" t="s">
        <v>100</v>
      </c>
      <c r="BC10" s="67" t="s">
        <v>88</v>
      </c>
      <c r="BD10" s="67"/>
      <c r="BE10" s="69" t="s">
        <v>133</v>
      </c>
      <c r="BF10" s="69" t="s">
        <v>108</v>
      </c>
      <c r="BG10" s="69" t="s">
        <v>130</v>
      </c>
      <c r="BH10" s="69" t="s">
        <v>100</v>
      </c>
      <c r="BI10" s="72" t="s">
        <v>88</v>
      </c>
      <c r="BJ10" s="72"/>
      <c r="BK10" s="68" t="s">
        <v>133</v>
      </c>
      <c r="BL10" s="68" t="s">
        <v>108</v>
      </c>
      <c r="BM10" s="68" t="s">
        <v>130</v>
      </c>
      <c r="BN10" s="68" t="s">
        <v>100</v>
      </c>
      <c r="BO10" s="67" t="s">
        <v>88</v>
      </c>
      <c r="BP10" s="67"/>
      <c r="BQ10" s="69" t="s">
        <v>133</v>
      </c>
      <c r="BR10" s="69" t="s">
        <v>108</v>
      </c>
      <c r="BS10" s="69" t="s">
        <v>130</v>
      </c>
      <c r="BT10" s="69" t="s">
        <v>100</v>
      </c>
      <c r="BU10" s="71" t="s">
        <v>88</v>
      </c>
      <c r="BV10" s="71"/>
      <c r="BW10" s="68" t="s">
        <v>133</v>
      </c>
      <c r="BX10" s="68" t="s">
        <v>108</v>
      </c>
      <c r="BY10" s="68" t="s">
        <v>130</v>
      </c>
      <c r="BZ10" s="68" t="s">
        <v>100</v>
      </c>
      <c r="CA10" s="67" t="s">
        <v>88</v>
      </c>
      <c r="CB10" s="67"/>
      <c r="CC10" s="68" t="s">
        <v>133</v>
      </c>
      <c r="CD10" s="68" t="s">
        <v>108</v>
      </c>
      <c r="CE10" s="68" t="s">
        <v>130</v>
      </c>
      <c r="CF10" s="68" t="s">
        <v>100</v>
      </c>
      <c r="CG10" s="67" t="s">
        <v>88</v>
      </c>
      <c r="CH10" s="67"/>
      <c r="CI10" s="69" t="s">
        <v>133</v>
      </c>
      <c r="CJ10" s="69" t="s">
        <v>108</v>
      </c>
      <c r="CK10" s="69" t="s">
        <v>130</v>
      </c>
      <c r="CL10" s="69" t="s">
        <v>100</v>
      </c>
      <c r="CM10" s="71" t="s">
        <v>88</v>
      </c>
      <c r="CN10" s="71"/>
      <c r="CO10" s="69" t="s">
        <v>133</v>
      </c>
      <c r="CP10" s="69" t="s">
        <v>108</v>
      </c>
      <c r="CQ10" s="69" t="s">
        <v>130</v>
      </c>
      <c r="CR10" s="69" t="s">
        <v>100</v>
      </c>
      <c r="CS10" s="71" t="s">
        <v>88</v>
      </c>
      <c r="CT10" s="71"/>
    </row>
    <row r="11" spans="1:98" ht="22.5" customHeight="1">
      <c r="A11" s="75"/>
      <c r="B11" s="76"/>
      <c r="C11" s="74"/>
      <c r="D11" s="74"/>
      <c r="E11" s="74"/>
      <c r="F11" s="74"/>
      <c r="G11" s="71" t="s">
        <v>23</v>
      </c>
      <c r="H11" s="71" t="s">
        <v>24</v>
      </c>
      <c r="I11" s="70"/>
      <c r="J11" s="70"/>
      <c r="K11" s="70"/>
      <c r="L11" s="70"/>
      <c r="M11" s="71" t="s">
        <v>23</v>
      </c>
      <c r="N11" s="71" t="s">
        <v>24</v>
      </c>
      <c r="O11" s="70"/>
      <c r="P11" s="70"/>
      <c r="Q11" s="70"/>
      <c r="R11" s="70"/>
      <c r="S11" s="71" t="s">
        <v>23</v>
      </c>
      <c r="T11" s="71" t="s">
        <v>24</v>
      </c>
      <c r="U11" s="70"/>
      <c r="V11" s="70"/>
      <c r="W11" s="70"/>
      <c r="X11" s="70"/>
      <c r="Y11" s="71" t="s">
        <v>23</v>
      </c>
      <c r="Z11" s="71" t="s">
        <v>24</v>
      </c>
      <c r="AA11" s="73"/>
      <c r="AB11" s="73"/>
      <c r="AC11" s="73"/>
      <c r="AD11" s="73"/>
      <c r="AE11" s="71" t="s">
        <v>23</v>
      </c>
      <c r="AF11" s="71" t="s">
        <v>128</v>
      </c>
      <c r="AG11" s="69"/>
      <c r="AH11" s="69"/>
      <c r="AI11" s="69"/>
      <c r="AJ11" s="69"/>
      <c r="AK11" s="67" t="s">
        <v>23</v>
      </c>
      <c r="AL11" s="67" t="s">
        <v>128</v>
      </c>
      <c r="AM11" s="69"/>
      <c r="AN11" s="69"/>
      <c r="AO11" s="69"/>
      <c r="AP11" s="69"/>
      <c r="AQ11" s="71" t="s">
        <v>23</v>
      </c>
      <c r="AR11" s="71" t="s">
        <v>128</v>
      </c>
      <c r="AS11" s="69"/>
      <c r="AT11" s="69"/>
      <c r="AU11" s="69"/>
      <c r="AV11" s="69"/>
      <c r="AW11" s="71" t="s">
        <v>23</v>
      </c>
      <c r="AX11" s="71" t="s">
        <v>128</v>
      </c>
      <c r="AY11" s="68"/>
      <c r="AZ11" s="68"/>
      <c r="BA11" s="68"/>
      <c r="BB11" s="68"/>
      <c r="BC11" s="67" t="s">
        <v>23</v>
      </c>
      <c r="BD11" s="67" t="s">
        <v>128</v>
      </c>
      <c r="BE11" s="69"/>
      <c r="BF11" s="69"/>
      <c r="BG11" s="69"/>
      <c r="BH11" s="69"/>
      <c r="BI11" s="72" t="s">
        <v>23</v>
      </c>
      <c r="BJ11" s="72" t="s">
        <v>128</v>
      </c>
      <c r="BK11" s="68"/>
      <c r="BL11" s="68"/>
      <c r="BM11" s="68"/>
      <c r="BN11" s="68"/>
      <c r="BO11" s="67" t="s">
        <v>23</v>
      </c>
      <c r="BP11" s="67" t="s">
        <v>128</v>
      </c>
      <c r="BQ11" s="69"/>
      <c r="BR11" s="69"/>
      <c r="BS11" s="69"/>
      <c r="BT11" s="69"/>
      <c r="BU11" s="71" t="s">
        <v>23</v>
      </c>
      <c r="BV11" s="71" t="s">
        <v>128</v>
      </c>
      <c r="BW11" s="68"/>
      <c r="BX11" s="68"/>
      <c r="BY11" s="68"/>
      <c r="BZ11" s="68"/>
      <c r="CA11" s="67" t="s">
        <v>23</v>
      </c>
      <c r="CB11" s="67" t="s">
        <v>128</v>
      </c>
      <c r="CC11" s="68"/>
      <c r="CD11" s="68"/>
      <c r="CE11" s="68"/>
      <c r="CF11" s="68"/>
      <c r="CG11" s="67" t="s">
        <v>23</v>
      </c>
      <c r="CH11" s="67" t="s">
        <v>128</v>
      </c>
      <c r="CI11" s="69"/>
      <c r="CJ11" s="69"/>
      <c r="CK11" s="69"/>
      <c r="CL11" s="69"/>
      <c r="CM11" s="71" t="s">
        <v>23</v>
      </c>
      <c r="CN11" s="71" t="s">
        <v>128</v>
      </c>
      <c r="CO11" s="69"/>
      <c r="CP11" s="69"/>
      <c r="CQ11" s="69"/>
      <c r="CR11" s="69"/>
      <c r="CS11" s="71" t="s">
        <v>23</v>
      </c>
      <c r="CT11" s="71" t="s">
        <v>128</v>
      </c>
    </row>
    <row r="12" spans="1:98" ht="121.5" customHeight="1">
      <c r="A12" s="75"/>
      <c r="B12" s="76"/>
      <c r="C12" s="74"/>
      <c r="D12" s="74"/>
      <c r="E12" s="74"/>
      <c r="F12" s="74"/>
      <c r="G12" s="71"/>
      <c r="H12" s="71"/>
      <c r="I12" s="70"/>
      <c r="J12" s="70"/>
      <c r="K12" s="70"/>
      <c r="L12" s="70"/>
      <c r="M12" s="71"/>
      <c r="N12" s="71"/>
      <c r="O12" s="70"/>
      <c r="P12" s="70"/>
      <c r="Q12" s="70"/>
      <c r="R12" s="70"/>
      <c r="S12" s="71"/>
      <c r="T12" s="71"/>
      <c r="U12" s="70"/>
      <c r="V12" s="70"/>
      <c r="W12" s="70"/>
      <c r="X12" s="70"/>
      <c r="Y12" s="71"/>
      <c r="Z12" s="71"/>
      <c r="AA12" s="73"/>
      <c r="AB12" s="73"/>
      <c r="AC12" s="73"/>
      <c r="AD12" s="73"/>
      <c r="AE12" s="71"/>
      <c r="AF12" s="71"/>
      <c r="AG12" s="69"/>
      <c r="AH12" s="69"/>
      <c r="AI12" s="69"/>
      <c r="AJ12" s="69"/>
      <c r="AK12" s="67"/>
      <c r="AL12" s="67"/>
      <c r="AM12" s="69"/>
      <c r="AN12" s="69"/>
      <c r="AO12" s="69"/>
      <c r="AP12" s="69"/>
      <c r="AQ12" s="71"/>
      <c r="AR12" s="71"/>
      <c r="AS12" s="69"/>
      <c r="AT12" s="69"/>
      <c r="AU12" s="69"/>
      <c r="AV12" s="69"/>
      <c r="AW12" s="71"/>
      <c r="AX12" s="71"/>
      <c r="AY12" s="68"/>
      <c r="AZ12" s="68"/>
      <c r="BA12" s="68"/>
      <c r="BB12" s="68"/>
      <c r="BC12" s="67"/>
      <c r="BD12" s="67"/>
      <c r="BE12" s="69"/>
      <c r="BF12" s="69"/>
      <c r="BG12" s="69"/>
      <c r="BH12" s="69"/>
      <c r="BI12" s="72"/>
      <c r="BJ12" s="72"/>
      <c r="BK12" s="68"/>
      <c r="BL12" s="68"/>
      <c r="BM12" s="68"/>
      <c r="BN12" s="68"/>
      <c r="BO12" s="67"/>
      <c r="BP12" s="67"/>
      <c r="BQ12" s="69"/>
      <c r="BR12" s="69"/>
      <c r="BS12" s="69"/>
      <c r="BT12" s="69"/>
      <c r="BU12" s="71"/>
      <c r="BV12" s="71"/>
      <c r="BW12" s="68"/>
      <c r="BX12" s="68"/>
      <c r="BY12" s="68"/>
      <c r="BZ12" s="68"/>
      <c r="CA12" s="67"/>
      <c r="CB12" s="67"/>
      <c r="CC12" s="68"/>
      <c r="CD12" s="68"/>
      <c r="CE12" s="68"/>
      <c r="CF12" s="68"/>
      <c r="CG12" s="67"/>
      <c r="CH12" s="67"/>
      <c r="CI12" s="69"/>
      <c r="CJ12" s="69"/>
      <c r="CK12" s="69"/>
      <c r="CL12" s="69"/>
      <c r="CM12" s="71"/>
      <c r="CN12" s="71"/>
      <c r="CO12" s="69"/>
      <c r="CP12" s="69"/>
      <c r="CQ12" s="69"/>
      <c r="CR12" s="69"/>
      <c r="CS12" s="71"/>
      <c r="CT12" s="71"/>
    </row>
    <row r="13" spans="1:98" ht="40.5">
      <c r="A13" s="22" t="s">
        <v>129</v>
      </c>
      <c r="B13" s="6">
        <v>913</v>
      </c>
      <c r="C13" s="6"/>
      <c r="D13" s="6"/>
      <c r="E13" s="6"/>
      <c r="F13" s="6"/>
      <c r="G13" s="16">
        <f aca="true" t="shared" si="0" ref="G13:AL13">G15+G51+G85+G115+G141+G173</f>
        <v>1964516</v>
      </c>
      <c r="H13" s="16">
        <f t="shared" si="0"/>
        <v>102795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16">
        <f t="shared" si="0"/>
        <v>1964516</v>
      </c>
      <c r="N13" s="16">
        <f t="shared" si="0"/>
        <v>102795</v>
      </c>
      <c r="O13" s="8">
        <f t="shared" si="0"/>
        <v>0</v>
      </c>
      <c r="P13" s="8">
        <f t="shared" si="0"/>
        <v>0</v>
      </c>
      <c r="Q13" s="8">
        <f t="shared" si="0"/>
        <v>0</v>
      </c>
      <c r="R13" s="8">
        <f t="shared" si="0"/>
        <v>0</v>
      </c>
      <c r="S13" s="16">
        <f t="shared" si="0"/>
        <v>1964516</v>
      </c>
      <c r="T13" s="16">
        <f t="shared" si="0"/>
        <v>102795</v>
      </c>
      <c r="U13" s="8">
        <f t="shared" si="0"/>
        <v>0</v>
      </c>
      <c r="V13" s="8">
        <f t="shared" si="0"/>
        <v>0</v>
      </c>
      <c r="W13" s="8">
        <f t="shared" si="0"/>
        <v>0</v>
      </c>
      <c r="X13" s="8">
        <f t="shared" si="0"/>
        <v>0</v>
      </c>
      <c r="Y13" s="16">
        <f t="shared" si="0"/>
        <v>1964516</v>
      </c>
      <c r="Z13" s="16">
        <f t="shared" si="0"/>
        <v>102795</v>
      </c>
      <c r="AA13" s="8">
        <f t="shared" si="0"/>
        <v>0</v>
      </c>
      <c r="AB13" s="16">
        <f t="shared" si="0"/>
        <v>3725514</v>
      </c>
      <c r="AC13" s="16">
        <f t="shared" si="0"/>
        <v>0</v>
      </c>
      <c r="AD13" s="16">
        <f t="shared" si="0"/>
        <v>-545</v>
      </c>
      <c r="AE13" s="16">
        <f t="shared" si="0"/>
        <v>5689485</v>
      </c>
      <c r="AF13" s="16">
        <f t="shared" si="0"/>
        <v>3828309</v>
      </c>
      <c r="AG13" s="8">
        <f t="shared" si="0"/>
        <v>0</v>
      </c>
      <c r="AH13" s="13">
        <f t="shared" si="0"/>
        <v>0</v>
      </c>
      <c r="AI13" s="7">
        <f t="shared" si="0"/>
        <v>2285</v>
      </c>
      <c r="AJ13" s="13">
        <f t="shared" si="0"/>
        <v>0</v>
      </c>
      <c r="AK13" s="37">
        <f t="shared" si="0"/>
        <v>5691770</v>
      </c>
      <c r="AL13" s="37">
        <f t="shared" si="0"/>
        <v>3828309</v>
      </c>
      <c r="AM13" s="13">
        <f aca="true" t="shared" si="1" ref="AM13:BJ13">AM15+AM51+AM85+AM115+AM141+AM173</f>
        <v>60247</v>
      </c>
      <c r="AN13" s="13">
        <f t="shared" si="1"/>
        <v>9995</v>
      </c>
      <c r="AO13" s="7">
        <f t="shared" si="1"/>
        <v>0</v>
      </c>
      <c r="AP13" s="13">
        <f t="shared" si="1"/>
        <v>0</v>
      </c>
      <c r="AQ13" s="16">
        <f t="shared" si="1"/>
        <v>5762012</v>
      </c>
      <c r="AR13" s="16">
        <f t="shared" si="1"/>
        <v>3838304</v>
      </c>
      <c r="AS13" s="13">
        <f t="shared" si="1"/>
        <v>0</v>
      </c>
      <c r="AT13" s="7">
        <f t="shared" si="1"/>
        <v>89083</v>
      </c>
      <c r="AU13" s="7">
        <f t="shared" si="1"/>
        <v>77540</v>
      </c>
      <c r="AV13" s="13">
        <f t="shared" si="1"/>
        <v>0</v>
      </c>
      <c r="AW13" s="16">
        <f t="shared" si="1"/>
        <v>5928635</v>
      </c>
      <c r="AX13" s="16">
        <f t="shared" si="1"/>
        <v>3927387</v>
      </c>
      <c r="AY13" s="35">
        <f t="shared" si="1"/>
        <v>-5000</v>
      </c>
      <c r="AZ13" s="32">
        <f t="shared" si="1"/>
        <v>12154</v>
      </c>
      <c r="BA13" s="32">
        <f t="shared" si="1"/>
        <v>45000</v>
      </c>
      <c r="BB13" s="35">
        <f t="shared" si="1"/>
        <v>0</v>
      </c>
      <c r="BC13" s="37">
        <f t="shared" si="1"/>
        <v>5980789</v>
      </c>
      <c r="BD13" s="37">
        <f t="shared" si="1"/>
        <v>3939541</v>
      </c>
      <c r="BE13" s="13">
        <f t="shared" si="1"/>
        <v>0</v>
      </c>
      <c r="BF13" s="7">
        <f t="shared" si="1"/>
        <v>6852</v>
      </c>
      <c r="BG13" s="7">
        <f t="shared" si="1"/>
        <v>8732</v>
      </c>
      <c r="BH13" s="7">
        <f t="shared" si="1"/>
        <v>0</v>
      </c>
      <c r="BI13" s="48">
        <f t="shared" si="1"/>
        <v>5996373</v>
      </c>
      <c r="BJ13" s="48">
        <f t="shared" si="1"/>
        <v>3946393</v>
      </c>
      <c r="BK13" s="35">
        <f aca="true" t="shared" si="2" ref="BK13:BP13">BK15+BK51+BK85+BK115+BK141+BK173</f>
        <v>0</v>
      </c>
      <c r="BL13" s="32">
        <f t="shared" si="2"/>
        <v>1796</v>
      </c>
      <c r="BM13" s="32">
        <f t="shared" si="2"/>
        <v>23874</v>
      </c>
      <c r="BN13" s="32">
        <f t="shared" si="2"/>
        <v>0</v>
      </c>
      <c r="BO13" s="32">
        <f t="shared" si="2"/>
        <v>6022043</v>
      </c>
      <c r="BP13" s="32">
        <f t="shared" si="2"/>
        <v>3948189</v>
      </c>
      <c r="BQ13" s="13">
        <f aca="true" t="shared" si="3" ref="BQ13:BV13">BQ15+BQ51+BQ85+BQ115+BQ141+BQ173</f>
        <v>0</v>
      </c>
      <c r="BR13" s="7">
        <f t="shared" si="3"/>
        <v>0</v>
      </c>
      <c r="BS13" s="7">
        <f t="shared" si="3"/>
        <v>0</v>
      </c>
      <c r="BT13" s="7">
        <f t="shared" si="3"/>
        <v>0</v>
      </c>
      <c r="BU13" s="7">
        <f t="shared" si="3"/>
        <v>6022043</v>
      </c>
      <c r="BV13" s="7">
        <f t="shared" si="3"/>
        <v>3948189</v>
      </c>
      <c r="BW13" s="35">
        <f aca="true" t="shared" si="4" ref="BW13:CB13">BW15+BW51+BW85+BW115+BW141+BW173</f>
        <v>0</v>
      </c>
      <c r="BX13" s="32">
        <f t="shared" si="4"/>
        <v>0</v>
      </c>
      <c r="BY13" s="32">
        <f t="shared" si="4"/>
        <v>0</v>
      </c>
      <c r="BZ13" s="32">
        <f t="shared" si="4"/>
        <v>0</v>
      </c>
      <c r="CA13" s="32">
        <f t="shared" si="4"/>
        <v>6022043</v>
      </c>
      <c r="CB13" s="32">
        <f t="shared" si="4"/>
        <v>3948189</v>
      </c>
      <c r="CC13" s="35">
        <f aca="true" t="shared" si="5" ref="CC13:CH13">CC15+CC51+CC85+CC115+CC141+CC173</f>
        <v>0</v>
      </c>
      <c r="CD13" s="32">
        <f t="shared" si="5"/>
        <v>0</v>
      </c>
      <c r="CE13" s="32">
        <f t="shared" si="5"/>
        <v>0</v>
      </c>
      <c r="CF13" s="32">
        <f t="shared" si="5"/>
        <v>0</v>
      </c>
      <c r="CG13" s="32">
        <f t="shared" si="5"/>
        <v>6022043</v>
      </c>
      <c r="CH13" s="32">
        <f t="shared" si="5"/>
        <v>3948189</v>
      </c>
      <c r="CI13" s="13">
        <f aca="true" t="shared" si="6" ref="CI13:CN13">CI15+CI51+CI85+CI115+CI141+CI173</f>
        <v>0</v>
      </c>
      <c r="CJ13" s="7">
        <f t="shared" si="6"/>
        <v>-7617</v>
      </c>
      <c r="CK13" s="7">
        <f t="shared" si="6"/>
        <v>13235</v>
      </c>
      <c r="CL13" s="7">
        <f t="shared" si="6"/>
        <v>-1832</v>
      </c>
      <c r="CM13" s="7">
        <f t="shared" si="6"/>
        <v>6025829</v>
      </c>
      <c r="CN13" s="7">
        <f t="shared" si="6"/>
        <v>3940572</v>
      </c>
      <c r="CO13" s="13">
        <f aca="true" t="shared" si="7" ref="CO13:CT13">CO15+CO51+CO85+CO115+CO141+CO173</f>
        <v>0</v>
      </c>
      <c r="CP13" s="7">
        <f t="shared" si="7"/>
        <v>4765</v>
      </c>
      <c r="CQ13" s="7">
        <f t="shared" si="7"/>
        <v>47</v>
      </c>
      <c r="CR13" s="7">
        <f t="shared" si="7"/>
        <v>0</v>
      </c>
      <c r="CS13" s="7">
        <f t="shared" si="7"/>
        <v>6030641</v>
      </c>
      <c r="CT13" s="7">
        <f t="shared" si="7"/>
        <v>3945337</v>
      </c>
    </row>
    <row r="14" spans="1:98" ht="20.25">
      <c r="A14" s="22"/>
      <c r="B14" s="6"/>
      <c r="C14" s="6"/>
      <c r="D14" s="6"/>
      <c r="E14" s="6"/>
      <c r="F14" s="6"/>
      <c r="G14" s="16"/>
      <c r="H14" s="16"/>
      <c r="I14" s="8"/>
      <c r="J14" s="8"/>
      <c r="K14" s="8"/>
      <c r="L14" s="8"/>
      <c r="M14" s="16"/>
      <c r="N14" s="16"/>
      <c r="O14" s="8"/>
      <c r="P14" s="8"/>
      <c r="Q14" s="8"/>
      <c r="R14" s="8"/>
      <c r="S14" s="16"/>
      <c r="T14" s="16"/>
      <c r="U14" s="8"/>
      <c r="V14" s="8"/>
      <c r="W14" s="8"/>
      <c r="X14" s="8"/>
      <c r="Y14" s="16"/>
      <c r="Z14" s="16"/>
      <c r="AA14" s="8"/>
      <c r="AB14" s="16"/>
      <c r="AC14" s="16"/>
      <c r="AD14" s="16"/>
      <c r="AE14" s="16"/>
      <c r="AF14" s="16"/>
      <c r="AG14" s="8"/>
      <c r="AH14" s="13"/>
      <c r="AI14" s="8"/>
      <c r="AJ14" s="13"/>
      <c r="AK14" s="37"/>
      <c r="AL14" s="37"/>
      <c r="AM14" s="8"/>
      <c r="AN14" s="13"/>
      <c r="AO14" s="8"/>
      <c r="AP14" s="13"/>
      <c r="AQ14" s="16"/>
      <c r="AR14" s="16"/>
      <c r="AS14" s="8"/>
      <c r="AT14" s="13"/>
      <c r="AU14" s="8"/>
      <c r="AV14" s="13"/>
      <c r="AW14" s="16"/>
      <c r="AX14" s="16"/>
      <c r="AY14" s="30"/>
      <c r="AZ14" s="35"/>
      <c r="BA14" s="30"/>
      <c r="BB14" s="35"/>
      <c r="BC14" s="37"/>
      <c r="BD14" s="37"/>
      <c r="BE14" s="8"/>
      <c r="BF14" s="13"/>
      <c r="BG14" s="8"/>
      <c r="BH14" s="13"/>
      <c r="BI14" s="53"/>
      <c r="BJ14" s="53"/>
      <c r="BK14" s="30"/>
      <c r="BL14" s="35"/>
      <c r="BM14" s="30"/>
      <c r="BN14" s="35"/>
      <c r="BO14" s="37"/>
      <c r="BP14" s="37"/>
      <c r="BQ14" s="8"/>
      <c r="BR14" s="13"/>
      <c r="BS14" s="8"/>
      <c r="BT14" s="13"/>
      <c r="BU14" s="16"/>
      <c r="BV14" s="16"/>
      <c r="BW14" s="30"/>
      <c r="BX14" s="35"/>
      <c r="BY14" s="30"/>
      <c r="BZ14" s="35"/>
      <c r="CA14" s="37"/>
      <c r="CB14" s="37"/>
      <c r="CC14" s="30"/>
      <c r="CD14" s="35"/>
      <c r="CE14" s="30"/>
      <c r="CF14" s="35"/>
      <c r="CG14" s="37"/>
      <c r="CH14" s="37"/>
      <c r="CI14" s="8"/>
      <c r="CJ14" s="13"/>
      <c r="CK14" s="8"/>
      <c r="CL14" s="13"/>
      <c r="CM14" s="16"/>
      <c r="CN14" s="16"/>
      <c r="CO14" s="8"/>
      <c r="CP14" s="13"/>
      <c r="CQ14" s="8"/>
      <c r="CR14" s="13"/>
      <c r="CS14" s="16"/>
      <c r="CT14" s="16"/>
    </row>
    <row r="15" spans="1:98" ht="18.75">
      <c r="A15" s="23" t="s">
        <v>39</v>
      </c>
      <c r="B15" s="19">
        <v>913</v>
      </c>
      <c r="C15" s="9" t="s">
        <v>7</v>
      </c>
      <c r="D15" s="9" t="s">
        <v>17</v>
      </c>
      <c r="E15" s="9"/>
      <c r="F15" s="9"/>
      <c r="G15" s="10">
        <f>G16</f>
        <v>860825</v>
      </c>
      <c r="H15" s="10">
        <f aca="true" t="shared" si="8" ref="H15:R15">H16</f>
        <v>0</v>
      </c>
      <c r="I15" s="8">
        <f t="shared" si="8"/>
        <v>0</v>
      </c>
      <c r="J15" s="8">
        <f t="shared" si="8"/>
        <v>0</v>
      </c>
      <c r="K15" s="8">
        <f t="shared" si="8"/>
        <v>0</v>
      </c>
      <c r="L15" s="8">
        <f t="shared" si="8"/>
        <v>0</v>
      </c>
      <c r="M15" s="10">
        <f t="shared" si="8"/>
        <v>860825</v>
      </c>
      <c r="N15" s="10">
        <f t="shared" si="8"/>
        <v>0</v>
      </c>
      <c r="O15" s="8">
        <f t="shared" si="8"/>
        <v>0</v>
      </c>
      <c r="P15" s="8">
        <f t="shared" si="8"/>
        <v>0</v>
      </c>
      <c r="Q15" s="8">
        <f t="shared" si="8"/>
        <v>0</v>
      </c>
      <c r="R15" s="8">
        <f t="shared" si="8"/>
        <v>0</v>
      </c>
      <c r="S15" s="10">
        <f aca="true" t="shared" si="9" ref="S15:CD15">S16</f>
        <v>860825</v>
      </c>
      <c r="T15" s="10">
        <f t="shared" si="9"/>
        <v>0</v>
      </c>
      <c r="U15" s="8">
        <f t="shared" si="9"/>
        <v>0</v>
      </c>
      <c r="V15" s="8">
        <f t="shared" si="9"/>
        <v>0</v>
      </c>
      <c r="W15" s="8">
        <f t="shared" si="9"/>
        <v>0</v>
      </c>
      <c r="X15" s="8">
        <f t="shared" si="9"/>
        <v>0</v>
      </c>
      <c r="Y15" s="10">
        <f t="shared" si="9"/>
        <v>860825</v>
      </c>
      <c r="Z15" s="10">
        <f t="shared" si="9"/>
        <v>0</v>
      </c>
      <c r="AA15" s="8">
        <f t="shared" si="9"/>
        <v>0</v>
      </c>
      <c r="AB15" s="10">
        <f t="shared" si="9"/>
        <v>1504487</v>
      </c>
      <c r="AC15" s="8">
        <f t="shared" si="9"/>
        <v>0</v>
      </c>
      <c r="AD15" s="8">
        <f t="shared" si="9"/>
        <v>0</v>
      </c>
      <c r="AE15" s="10">
        <f t="shared" si="9"/>
        <v>2365312</v>
      </c>
      <c r="AF15" s="10">
        <f t="shared" si="9"/>
        <v>1504487</v>
      </c>
      <c r="AG15" s="10">
        <f t="shared" si="9"/>
        <v>129</v>
      </c>
      <c r="AH15" s="10">
        <f t="shared" si="9"/>
        <v>0</v>
      </c>
      <c r="AI15" s="10">
        <f t="shared" si="9"/>
        <v>1828</v>
      </c>
      <c r="AJ15" s="10">
        <f t="shared" si="9"/>
        <v>0</v>
      </c>
      <c r="AK15" s="33">
        <f t="shared" si="9"/>
        <v>2367269</v>
      </c>
      <c r="AL15" s="33">
        <f t="shared" si="9"/>
        <v>1504487</v>
      </c>
      <c r="AM15" s="10">
        <f t="shared" si="9"/>
        <v>0</v>
      </c>
      <c r="AN15" s="10">
        <f t="shared" si="9"/>
        <v>0</v>
      </c>
      <c r="AO15" s="10">
        <f t="shared" si="9"/>
        <v>0</v>
      </c>
      <c r="AP15" s="10">
        <f t="shared" si="9"/>
        <v>0</v>
      </c>
      <c r="AQ15" s="10">
        <f t="shared" si="9"/>
        <v>2367269</v>
      </c>
      <c r="AR15" s="10">
        <f t="shared" si="9"/>
        <v>1504487</v>
      </c>
      <c r="AS15" s="10">
        <f t="shared" si="9"/>
        <v>0</v>
      </c>
      <c r="AT15" s="10">
        <f t="shared" si="9"/>
        <v>89083</v>
      </c>
      <c r="AU15" s="10">
        <f t="shared" si="9"/>
        <v>72250</v>
      </c>
      <c r="AV15" s="10">
        <f t="shared" si="9"/>
        <v>0</v>
      </c>
      <c r="AW15" s="10">
        <f t="shared" si="9"/>
        <v>2528602</v>
      </c>
      <c r="AX15" s="10">
        <f t="shared" si="9"/>
        <v>1593570</v>
      </c>
      <c r="AY15" s="33">
        <f t="shared" si="9"/>
        <v>0</v>
      </c>
      <c r="AZ15" s="33">
        <f t="shared" si="9"/>
        <v>0</v>
      </c>
      <c r="BA15" s="33">
        <f t="shared" si="9"/>
        <v>17560</v>
      </c>
      <c r="BB15" s="33">
        <f t="shared" si="9"/>
        <v>0</v>
      </c>
      <c r="BC15" s="33">
        <f t="shared" si="9"/>
        <v>2546162</v>
      </c>
      <c r="BD15" s="33">
        <f t="shared" si="9"/>
        <v>1593570</v>
      </c>
      <c r="BE15" s="10">
        <f t="shared" si="9"/>
        <v>0</v>
      </c>
      <c r="BF15" s="10">
        <f t="shared" si="9"/>
        <v>5482</v>
      </c>
      <c r="BG15" s="10">
        <f t="shared" si="9"/>
        <v>2048</v>
      </c>
      <c r="BH15" s="10">
        <f t="shared" si="9"/>
        <v>0</v>
      </c>
      <c r="BI15" s="49">
        <f t="shared" si="9"/>
        <v>2553692</v>
      </c>
      <c r="BJ15" s="49">
        <f t="shared" si="9"/>
        <v>1599052</v>
      </c>
      <c r="BK15" s="33">
        <f t="shared" si="9"/>
        <v>0</v>
      </c>
      <c r="BL15" s="33">
        <f t="shared" si="9"/>
        <v>1505</v>
      </c>
      <c r="BM15" s="33">
        <f t="shared" si="9"/>
        <v>0</v>
      </c>
      <c r="BN15" s="33">
        <f t="shared" si="9"/>
        <v>0</v>
      </c>
      <c r="BO15" s="33">
        <f t="shared" si="9"/>
        <v>2555197</v>
      </c>
      <c r="BP15" s="33">
        <f t="shared" si="9"/>
        <v>1600557</v>
      </c>
      <c r="BQ15" s="10">
        <f t="shared" si="9"/>
        <v>0</v>
      </c>
      <c r="BR15" s="10">
        <f t="shared" si="9"/>
        <v>0</v>
      </c>
      <c r="BS15" s="10">
        <f t="shared" si="9"/>
        <v>0</v>
      </c>
      <c r="BT15" s="10">
        <f t="shared" si="9"/>
        <v>0</v>
      </c>
      <c r="BU15" s="10">
        <f t="shared" si="9"/>
        <v>2555197</v>
      </c>
      <c r="BV15" s="10">
        <f t="shared" si="9"/>
        <v>1600557</v>
      </c>
      <c r="BW15" s="33">
        <f t="shared" si="9"/>
        <v>0</v>
      </c>
      <c r="BX15" s="33">
        <f t="shared" si="9"/>
        <v>0</v>
      </c>
      <c r="BY15" s="33">
        <f t="shared" si="9"/>
        <v>0</v>
      </c>
      <c r="BZ15" s="33">
        <f t="shared" si="9"/>
        <v>0</v>
      </c>
      <c r="CA15" s="33">
        <f t="shared" si="9"/>
        <v>2555197</v>
      </c>
      <c r="CB15" s="33">
        <f t="shared" si="9"/>
        <v>1600557</v>
      </c>
      <c r="CC15" s="33">
        <f t="shared" si="9"/>
        <v>0</v>
      </c>
      <c r="CD15" s="33">
        <f t="shared" si="9"/>
        <v>0</v>
      </c>
      <c r="CE15" s="33">
        <f aca="true" t="shared" si="10" ref="CE15:CT15">CE16</f>
        <v>0</v>
      </c>
      <c r="CF15" s="33">
        <f t="shared" si="10"/>
        <v>0</v>
      </c>
      <c r="CG15" s="33">
        <f t="shared" si="10"/>
        <v>2555197</v>
      </c>
      <c r="CH15" s="33">
        <f t="shared" si="10"/>
        <v>1600557</v>
      </c>
      <c r="CI15" s="10">
        <f t="shared" si="10"/>
        <v>0</v>
      </c>
      <c r="CJ15" s="10">
        <f t="shared" si="10"/>
        <v>-401</v>
      </c>
      <c r="CK15" s="10">
        <f t="shared" si="10"/>
        <v>4703</v>
      </c>
      <c r="CL15" s="10">
        <f t="shared" si="10"/>
        <v>-1072</v>
      </c>
      <c r="CM15" s="10">
        <f t="shared" si="10"/>
        <v>2558427</v>
      </c>
      <c r="CN15" s="10">
        <f t="shared" si="10"/>
        <v>1600156</v>
      </c>
      <c r="CO15" s="10">
        <f t="shared" si="10"/>
        <v>0</v>
      </c>
      <c r="CP15" s="10">
        <f t="shared" si="10"/>
        <v>4765</v>
      </c>
      <c r="CQ15" s="10">
        <f t="shared" si="10"/>
        <v>0</v>
      </c>
      <c r="CR15" s="10">
        <f t="shared" si="10"/>
        <v>0</v>
      </c>
      <c r="CS15" s="10">
        <f t="shared" si="10"/>
        <v>2563192</v>
      </c>
      <c r="CT15" s="10">
        <f t="shared" si="10"/>
        <v>1604921</v>
      </c>
    </row>
    <row r="16" spans="1:98" ht="41.25" customHeight="1">
      <c r="A16" s="21" t="s">
        <v>96</v>
      </c>
      <c r="B16" s="11">
        <f aca="true" t="shared" si="11" ref="B16:B21">B15</f>
        <v>913</v>
      </c>
      <c r="C16" s="11" t="s">
        <v>7</v>
      </c>
      <c r="D16" s="11" t="s">
        <v>17</v>
      </c>
      <c r="E16" s="11" t="s">
        <v>40</v>
      </c>
      <c r="F16" s="11"/>
      <c r="G16" s="14">
        <f>G17+G22+G27</f>
        <v>860825</v>
      </c>
      <c r="H16" s="14">
        <f aca="true" t="shared" si="12" ref="H16:N16">H17+H22+H27</f>
        <v>0</v>
      </c>
      <c r="I16" s="8">
        <f t="shared" si="12"/>
        <v>0</v>
      </c>
      <c r="J16" s="8">
        <f t="shared" si="12"/>
        <v>0</v>
      </c>
      <c r="K16" s="8">
        <f t="shared" si="12"/>
        <v>0</v>
      </c>
      <c r="L16" s="8">
        <f t="shared" si="12"/>
        <v>0</v>
      </c>
      <c r="M16" s="14">
        <f t="shared" si="12"/>
        <v>860825</v>
      </c>
      <c r="N16" s="14">
        <f t="shared" si="12"/>
        <v>0</v>
      </c>
      <c r="O16" s="8">
        <f aca="true" t="shared" si="13" ref="O16:T16">O17+O22+O27</f>
        <v>0</v>
      </c>
      <c r="P16" s="8">
        <f t="shared" si="13"/>
        <v>0</v>
      </c>
      <c r="Q16" s="8">
        <f t="shared" si="13"/>
        <v>0</v>
      </c>
      <c r="R16" s="8">
        <f t="shared" si="13"/>
        <v>0</v>
      </c>
      <c r="S16" s="14">
        <f t="shared" si="13"/>
        <v>860825</v>
      </c>
      <c r="T16" s="14">
        <f t="shared" si="13"/>
        <v>0</v>
      </c>
      <c r="U16" s="8">
        <f aca="true" t="shared" si="14" ref="U16:Z16">U17+U22+U27</f>
        <v>0</v>
      </c>
      <c r="V16" s="8">
        <f t="shared" si="14"/>
        <v>0</v>
      </c>
      <c r="W16" s="8">
        <f t="shared" si="14"/>
        <v>0</v>
      </c>
      <c r="X16" s="8">
        <f t="shared" si="14"/>
        <v>0</v>
      </c>
      <c r="Y16" s="14">
        <f t="shared" si="14"/>
        <v>860825</v>
      </c>
      <c r="Z16" s="14">
        <f t="shared" si="14"/>
        <v>0</v>
      </c>
      <c r="AA16" s="8">
        <f>AA17+AA22+AA27</f>
        <v>0</v>
      </c>
      <c r="AB16" s="8">
        <f>AB17+AB22+AB27+AB35</f>
        <v>1504487</v>
      </c>
      <c r="AC16" s="8">
        <f>AC17+AC22+AC27+AC35</f>
        <v>0</v>
      </c>
      <c r="AD16" s="8">
        <f>AD17+AD22+AD27+AD35</f>
        <v>0</v>
      </c>
      <c r="AE16" s="8">
        <f>AE17+AE22+AE27+AE35</f>
        <v>2365312</v>
      </c>
      <c r="AF16" s="8">
        <f>AF17+AF22+AF27+AF35</f>
        <v>1504487</v>
      </c>
      <c r="AG16" s="8">
        <f aca="true" t="shared" si="15" ref="AG16:AL16">AG17+AG22+AG27+AG35+AG44</f>
        <v>129</v>
      </c>
      <c r="AH16" s="8">
        <f t="shared" si="15"/>
        <v>0</v>
      </c>
      <c r="AI16" s="8">
        <f t="shared" si="15"/>
        <v>1828</v>
      </c>
      <c r="AJ16" s="8">
        <f t="shared" si="15"/>
        <v>0</v>
      </c>
      <c r="AK16" s="30">
        <f t="shared" si="15"/>
        <v>2367269</v>
      </c>
      <c r="AL16" s="30">
        <f t="shared" si="15"/>
        <v>1504487</v>
      </c>
      <c r="AM16" s="8">
        <f aca="true" t="shared" si="16" ref="AM16:AR16">AM17+AM22+AM27+AM35+AM44</f>
        <v>0</v>
      </c>
      <c r="AN16" s="8">
        <f t="shared" si="16"/>
        <v>0</v>
      </c>
      <c r="AO16" s="8">
        <f t="shared" si="16"/>
        <v>0</v>
      </c>
      <c r="AP16" s="8">
        <f t="shared" si="16"/>
        <v>0</v>
      </c>
      <c r="AQ16" s="8">
        <f t="shared" si="16"/>
        <v>2367269</v>
      </c>
      <c r="AR16" s="8">
        <f t="shared" si="16"/>
        <v>1504487</v>
      </c>
      <c r="AS16" s="8">
        <f aca="true" t="shared" si="17" ref="AS16:AX16">AS17+AS22+AS27+AS35+AS44</f>
        <v>0</v>
      </c>
      <c r="AT16" s="8">
        <f>AT17+AT22+AT27+AT35+AT44</f>
        <v>89083</v>
      </c>
      <c r="AU16" s="8">
        <f t="shared" si="17"/>
        <v>72250</v>
      </c>
      <c r="AV16" s="8">
        <f t="shared" si="17"/>
        <v>0</v>
      </c>
      <c r="AW16" s="8">
        <f t="shared" si="17"/>
        <v>2528602</v>
      </c>
      <c r="AX16" s="8">
        <f t="shared" si="17"/>
        <v>1593570</v>
      </c>
      <c r="AY16" s="30">
        <f>AY17+AY22+AY27+AY35+AY44+AY31</f>
        <v>0</v>
      </c>
      <c r="AZ16" s="30">
        <f>AZ17+AZ22+AZ27+AZ35+AZ44+AZ31</f>
        <v>0</v>
      </c>
      <c r="BA16" s="30">
        <f>BA17+BA22+BA27+BA35+BA44+BA31</f>
        <v>17560</v>
      </c>
      <c r="BB16" s="30">
        <f>BB17+BB22+BB27+BB35+BB44+BB31</f>
        <v>0</v>
      </c>
      <c r="BC16" s="30">
        <f>BC17+BC22+BC27+BC35+BC44+BC31</f>
        <v>2546162</v>
      </c>
      <c r="BD16" s="30">
        <f>BD17+BD22+BD27+BD35+BD44+BD31</f>
        <v>1593570</v>
      </c>
      <c r="BE16" s="8">
        <f>BE17+BE22+BE27+BE35+BE44+BE31+BE47</f>
        <v>0</v>
      </c>
      <c r="BF16" s="8">
        <f>BF17+BF22+BF27+BF35+BF44+BF31+BF47</f>
        <v>5482</v>
      </c>
      <c r="BG16" s="8">
        <f>BG17+BG22+BG27+BG35+BG44+BG31+BG47</f>
        <v>2048</v>
      </c>
      <c r="BH16" s="8">
        <f>BH17+BH22+BH27+BH35+BH44+BH31+BH47</f>
        <v>0</v>
      </c>
      <c r="BI16" s="51">
        <f>BI17+BI22+BI27+BI35+BI44+BI31+BI47</f>
        <v>2553692</v>
      </c>
      <c r="BJ16" s="51">
        <f>BJ17+BJ22+BJ27+BJ35+BJ44+BJ31+BJ47</f>
        <v>1599052</v>
      </c>
      <c r="BK16" s="30">
        <f>BK17+BK22+BK27+BK35+BK44+BK31+BK47</f>
        <v>0</v>
      </c>
      <c r="BL16" s="30">
        <f>BL17+BL22+BL27+BL35+BL44+BL31+BL47</f>
        <v>1505</v>
      </c>
      <c r="BM16" s="30">
        <f>BM17+BM22+BM27+BM35+BM44+BM31+BM47</f>
        <v>0</v>
      </c>
      <c r="BN16" s="30">
        <f>BN17+BN22+BN27+BN35+BN44+BN31+BN47</f>
        <v>0</v>
      </c>
      <c r="BO16" s="30">
        <f>BO17+BO22+BO27+BO35+BO44+BO31+BO47</f>
        <v>2555197</v>
      </c>
      <c r="BP16" s="30">
        <f>BP17+BP22+BP27+BP35+BP44+BP31+BP47</f>
        <v>1600557</v>
      </c>
      <c r="BQ16" s="8">
        <f>BQ17+BQ22+BQ27+BQ35+BQ44+BQ31+BQ47</f>
        <v>0</v>
      </c>
      <c r="BR16" s="8">
        <f>BR17+BR22+BR27+BR35+BR44+BR31+BR47</f>
        <v>0</v>
      </c>
      <c r="BS16" s="8">
        <f>BS17+BS22+BS27+BS35+BS44+BS31+BS47</f>
        <v>0</v>
      </c>
      <c r="BT16" s="8">
        <f>BT17+BT22+BT27+BT35+BT44+BT31+BT47</f>
        <v>0</v>
      </c>
      <c r="BU16" s="8">
        <f>BU17+BU22+BU27+BU35+BU44+BU31+BU47</f>
        <v>2555197</v>
      </c>
      <c r="BV16" s="8">
        <f>BV17+BV22+BV27+BV35+BV44+BV31+BV47</f>
        <v>1600557</v>
      </c>
      <c r="BW16" s="30">
        <f>BW17+BW22+BW27+BW35+BW44+BW31+BW47</f>
        <v>0</v>
      </c>
      <c r="BX16" s="30">
        <f>BX17+BX22+BX27+BX35+BX44+BX31+BX47</f>
        <v>0</v>
      </c>
      <c r="BY16" s="30">
        <f>BY17+BY22+BY27+BY35+BY44+BY31+BY47</f>
        <v>0</v>
      </c>
      <c r="BZ16" s="30">
        <f>BZ17+BZ22+BZ27+BZ35+BZ44+BZ31+BZ47</f>
        <v>0</v>
      </c>
      <c r="CA16" s="30">
        <f>CA17+CA22+CA27+CA35+CA44+CA31+CA47</f>
        <v>2555197</v>
      </c>
      <c r="CB16" s="30">
        <f>CB17+CB22+CB27+CB35+CB44+CB31+CB47</f>
        <v>1600557</v>
      </c>
      <c r="CC16" s="30">
        <f>CC17+CC22+CC27+CC35+CC44+CC31+CC47</f>
        <v>0</v>
      </c>
      <c r="CD16" s="30">
        <f>CD17+CD22+CD27+CD35+CD44+CD31+CD47</f>
        <v>0</v>
      </c>
      <c r="CE16" s="30">
        <f>CE17+CE22+CE27+CE35+CE44+CE31+CE47</f>
        <v>0</v>
      </c>
      <c r="CF16" s="30">
        <f>CF17+CF22+CF27+CF35+CF44+CF31+CF47</f>
        <v>0</v>
      </c>
      <c r="CG16" s="30">
        <f>CG17+CG22+CG27+CG35+CG44+CG31+CG47</f>
        <v>2555197</v>
      </c>
      <c r="CH16" s="30">
        <f>CH17+CH22+CH27+CH35+CH44+CH31+CH47</f>
        <v>1600557</v>
      </c>
      <c r="CI16" s="8">
        <f>CI17+CI22+CI27+CI35+CI44+CI31+CI47</f>
        <v>0</v>
      </c>
      <c r="CJ16" s="8">
        <f>CJ17+CJ22+CJ27+CJ35+CJ44+CJ31+CJ47</f>
        <v>-401</v>
      </c>
      <c r="CK16" s="8">
        <f>CK17+CK22+CK27+CK35+CK44+CK31+CK47</f>
        <v>4703</v>
      </c>
      <c r="CL16" s="8">
        <f>CL17+CL22+CL27+CL35+CL44+CL31+CL47</f>
        <v>-1072</v>
      </c>
      <c r="CM16" s="8">
        <f>CM17+CM22+CM27+CM35+CM44+CM31+CM47</f>
        <v>2558427</v>
      </c>
      <c r="CN16" s="8">
        <f>CN17+CN22+CN27+CN35+CN44+CN31+CN47</f>
        <v>1600156</v>
      </c>
      <c r="CO16" s="8">
        <f>CO17+CO22+CO27+CO35+CO44+CO31+CO47</f>
        <v>0</v>
      </c>
      <c r="CP16" s="8">
        <f>CP17+CP22+CP27+CP35+CP44+CP31+CP47</f>
        <v>4765</v>
      </c>
      <c r="CQ16" s="8">
        <f>CQ17+CQ22+CQ27+CQ35+CQ44+CQ31+CQ47</f>
        <v>0</v>
      </c>
      <c r="CR16" s="8">
        <f>CR17+CR22+CR27+CR35+CR44+CR31+CR47</f>
        <v>0</v>
      </c>
      <c r="CS16" s="8">
        <f>CS17+CS22+CS27+CS35+CS44+CS31+CS47</f>
        <v>2563192</v>
      </c>
      <c r="CT16" s="8">
        <f>CT17+CT22+CT27+CT35+CT44+CT31+CT47</f>
        <v>1604921</v>
      </c>
    </row>
    <row r="17" spans="1:98" ht="33">
      <c r="A17" s="24" t="s">
        <v>9</v>
      </c>
      <c r="B17" s="11">
        <f t="shared" si="11"/>
        <v>913</v>
      </c>
      <c r="C17" s="11" t="s">
        <v>7</v>
      </c>
      <c r="D17" s="11" t="s">
        <v>17</v>
      </c>
      <c r="E17" s="11" t="s">
        <v>50</v>
      </c>
      <c r="F17" s="11"/>
      <c r="G17" s="14">
        <f>G18</f>
        <v>563302</v>
      </c>
      <c r="H17" s="14">
        <f aca="true" t="shared" si="18" ref="H17:R18">H18</f>
        <v>0</v>
      </c>
      <c r="I17" s="8">
        <f t="shared" si="18"/>
        <v>0</v>
      </c>
      <c r="J17" s="8">
        <f t="shared" si="18"/>
        <v>0</v>
      </c>
      <c r="K17" s="8">
        <f t="shared" si="18"/>
        <v>0</v>
      </c>
      <c r="L17" s="8">
        <f t="shared" si="18"/>
        <v>0</v>
      </c>
      <c r="M17" s="14">
        <f t="shared" si="18"/>
        <v>563302</v>
      </c>
      <c r="N17" s="14">
        <f t="shared" si="18"/>
        <v>0</v>
      </c>
      <c r="O17" s="8">
        <f t="shared" si="18"/>
        <v>0</v>
      </c>
      <c r="P17" s="8">
        <f t="shared" si="18"/>
        <v>0</v>
      </c>
      <c r="Q17" s="8">
        <f t="shared" si="18"/>
        <v>0</v>
      </c>
      <c r="R17" s="8">
        <f t="shared" si="18"/>
        <v>0</v>
      </c>
      <c r="S17" s="14">
        <f>S18</f>
        <v>563302</v>
      </c>
      <c r="T17" s="14">
        <f>T18</f>
        <v>0</v>
      </c>
      <c r="U17" s="8">
        <f aca="true" t="shared" si="19" ref="U17:X18">U18</f>
        <v>0</v>
      </c>
      <c r="V17" s="8">
        <f t="shared" si="19"/>
        <v>0</v>
      </c>
      <c r="W17" s="8">
        <f t="shared" si="19"/>
        <v>0</v>
      </c>
      <c r="X17" s="8">
        <f t="shared" si="19"/>
        <v>0</v>
      </c>
      <c r="Y17" s="14">
        <f>Y18</f>
        <v>563302</v>
      </c>
      <c r="Z17" s="14">
        <f>Z18</f>
        <v>0</v>
      </c>
      <c r="AA17" s="8">
        <f aca="true" t="shared" si="20" ref="AA17:AD18">AA18</f>
        <v>0</v>
      </c>
      <c r="AB17" s="8">
        <f t="shared" si="20"/>
        <v>0</v>
      </c>
      <c r="AC17" s="8">
        <f t="shared" si="20"/>
        <v>0</v>
      </c>
      <c r="AD17" s="8">
        <f t="shared" si="20"/>
        <v>0</v>
      </c>
      <c r="AE17" s="14">
        <f>AE18</f>
        <v>563302</v>
      </c>
      <c r="AF17" s="14">
        <f>AF18</f>
        <v>0</v>
      </c>
      <c r="AG17" s="8">
        <f aca="true" t="shared" si="21" ref="AG17:AJ18">AG18</f>
        <v>0</v>
      </c>
      <c r="AH17" s="8">
        <f t="shared" si="21"/>
        <v>0</v>
      </c>
      <c r="AI17" s="8">
        <f t="shared" si="21"/>
        <v>0</v>
      </c>
      <c r="AJ17" s="8">
        <f t="shared" si="21"/>
        <v>0</v>
      </c>
      <c r="AK17" s="36">
        <f>AK18</f>
        <v>563302</v>
      </c>
      <c r="AL17" s="36">
        <f>AL18</f>
        <v>0</v>
      </c>
      <c r="AM17" s="8">
        <f aca="true" t="shared" si="22" ref="AM17:AP18">AM18</f>
        <v>0</v>
      </c>
      <c r="AN17" s="8">
        <f t="shared" si="22"/>
        <v>0</v>
      </c>
      <c r="AO17" s="8">
        <f t="shared" si="22"/>
        <v>0</v>
      </c>
      <c r="AP17" s="8">
        <f t="shared" si="22"/>
        <v>0</v>
      </c>
      <c r="AQ17" s="14">
        <f>AQ18</f>
        <v>563302</v>
      </c>
      <c r="AR17" s="14">
        <f>AR18</f>
        <v>0</v>
      </c>
      <c r="AS17" s="8">
        <f aca="true" t="shared" si="23" ref="AS17:AV18">AS18</f>
        <v>0</v>
      </c>
      <c r="AT17" s="8">
        <f t="shared" si="23"/>
        <v>0</v>
      </c>
      <c r="AU17" s="8">
        <f t="shared" si="23"/>
        <v>0</v>
      </c>
      <c r="AV17" s="8">
        <f t="shared" si="23"/>
        <v>0</v>
      </c>
      <c r="AW17" s="14">
        <f>AW18</f>
        <v>563302</v>
      </c>
      <c r="AX17" s="14">
        <f>AX18</f>
        <v>0</v>
      </c>
      <c r="AY17" s="30">
        <f aca="true" t="shared" si="24" ref="AY17:BB18">AY18</f>
        <v>0</v>
      </c>
      <c r="AZ17" s="30">
        <f t="shared" si="24"/>
        <v>0</v>
      </c>
      <c r="BA17" s="30">
        <f t="shared" si="24"/>
        <v>17560</v>
      </c>
      <c r="BB17" s="30">
        <f t="shared" si="24"/>
        <v>0</v>
      </c>
      <c r="BC17" s="36">
        <f>BC18</f>
        <v>580862</v>
      </c>
      <c r="BD17" s="36">
        <f>BD18</f>
        <v>0</v>
      </c>
      <c r="BE17" s="8">
        <f aca="true" t="shared" si="25" ref="BE17:BH18">BE18</f>
        <v>0</v>
      </c>
      <c r="BF17" s="8">
        <f t="shared" si="25"/>
        <v>0</v>
      </c>
      <c r="BG17" s="8">
        <f t="shared" si="25"/>
        <v>0</v>
      </c>
      <c r="BH17" s="8">
        <f t="shared" si="25"/>
        <v>0</v>
      </c>
      <c r="BI17" s="52">
        <f>BI18</f>
        <v>580862</v>
      </c>
      <c r="BJ17" s="52">
        <f>BJ18</f>
        <v>0</v>
      </c>
      <c r="BK17" s="30">
        <f aca="true" t="shared" si="26" ref="BK17:BN18">BK18</f>
        <v>0</v>
      </c>
      <c r="BL17" s="30">
        <f t="shared" si="26"/>
        <v>0</v>
      </c>
      <c r="BM17" s="30">
        <f t="shared" si="26"/>
        <v>0</v>
      </c>
      <c r="BN17" s="30">
        <f t="shared" si="26"/>
        <v>0</v>
      </c>
      <c r="BO17" s="36">
        <f>BO18</f>
        <v>580862</v>
      </c>
      <c r="BP17" s="36">
        <f>BP18</f>
        <v>0</v>
      </c>
      <c r="BQ17" s="8">
        <f aca="true" t="shared" si="27" ref="BQ17:BT18">BQ18</f>
        <v>0</v>
      </c>
      <c r="BR17" s="8">
        <f t="shared" si="27"/>
        <v>0</v>
      </c>
      <c r="BS17" s="8">
        <f t="shared" si="27"/>
        <v>0</v>
      </c>
      <c r="BT17" s="8">
        <f t="shared" si="27"/>
        <v>0</v>
      </c>
      <c r="BU17" s="14">
        <f>BU18</f>
        <v>580862</v>
      </c>
      <c r="BV17" s="14">
        <f>BV18</f>
        <v>0</v>
      </c>
      <c r="BW17" s="30">
        <f aca="true" t="shared" si="28" ref="BW17:BZ18">BW18</f>
        <v>0</v>
      </c>
      <c r="BX17" s="30">
        <f t="shared" si="28"/>
        <v>0</v>
      </c>
      <c r="BY17" s="30">
        <f t="shared" si="28"/>
        <v>0</v>
      </c>
      <c r="BZ17" s="30">
        <f t="shared" si="28"/>
        <v>0</v>
      </c>
      <c r="CA17" s="36">
        <f>CA18</f>
        <v>580862</v>
      </c>
      <c r="CB17" s="36">
        <f>CB18</f>
        <v>0</v>
      </c>
      <c r="CC17" s="30">
        <f aca="true" t="shared" si="29" ref="CC17:CF18">CC18</f>
        <v>0</v>
      </c>
      <c r="CD17" s="30">
        <f t="shared" si="29"/>
        <v>0</v>
      </c>
      <c r="CE17" s="30">
        <f t="shared" si="29"/>
        <v>0</v>
      </c>
      <c r="CF17" s="30">
        <f t="shared" si="29"/>
        <v>0</v>
      </c>
      <c r="CG17" s="36">
        <f>CG18</f>
        <v>580862</v>
      </c>
      <c r="CH17" s="36">
        <f>CH18</f>
        <v>0</v>
      </c>
      <c r="CI17" s="8">
        <f aca="true" t="shared" si="30" ref="CI17:CL18">CI18</f>
        <v>0</v>
      </c>
      <c r="CJ17" s="8">
        <f t="shared" si="30"/>
        <v>0</v>
      </c>
      <c r="CK17" s="8">
        <f t="shared" si="30"/>
        <v>4703</v>
      </c>
      <c r="CL17" s="8">
        <f t="shared" si="30"/>
        <v>0</v>
      </c>
      <c r="CM17" s="14">
        <f>CM18</f>
        <v>585565</v>
      </c>
      <c r="CN17" s="14">
        <f>CN18</f>
        <v>0</v>
      </c>
      <c r="CO17" s="8">
        <f aca="true" t="shared" si="31" ref="CO17:CR18">CO18</f>
        <v>0</v>
      </c>
      <c r="CP17" s="8">
        <f t="shared" si="31"/>
        <v>0</v>
      </c>
      <c r="CQ17" s="8">
        <f t="shared" si="31"/>
        <v>0</v>
      </c>
      <c r="CR17" s="8">
        <f t="shared" si="31"/>
        <v>0</v>
      </c>
      <c r="CS17" s="14">
        <f>CS18</f>
        <v>585565</v>
      </c>
      <c r="CT17" s="14">
        <f>CT18</f>
        <v>0</v>
      </c>
    </row>
    <row r="18" spans="1:98" ht="16.5">
      <c r="A18" s="24" t="s">
        <v>51</v>
      </c>
      <c r="B18" s="11">
        <f t="shared" si="11"/>
        <v>913</v>
      </c>
      <c r="C18" s="11" t="s">
        <v>7</v>
      </c>
      <c r="D18" s="11" t="s">
        <v>17</v>
      </c>
      <c r="E18" s="11" t="s">
        <v>52</v>
      </c>
      <c r="F18" s="11"/>
      <c r="G18" s="14">
        <f>G19</f>
        <v>563302</v>
      </c>
      <c r="H18" s="14">
        <f t="shared" si="18"/>
        <v>0</v>
      </c>
      <c r="I18" s="8">
        <f t="shared" si="18"/>
        <v>0</v>
      </c>
      <c r="J18" s="8">
        <f t="shared" si="18"/>
        <v>0</v>
      </c>
      <c r="K18" s="8">
        <f t="shared" si="18"/>
        <v>0</v>
      </c>
      <c r="L18" s="8">
        <f t="shared" si="18"/>
        <v>0</v>
      </c>
      <c r="M18" s="14">
        <f t="shared" si="18"/>
        <v>563302</v>
      </c>
      <c r="N18" s="14">
        <f t="shared" si="18"/>
        <v>0</v>
      </c>
      <c r="O18" s="8">
        <f t="shared" si="18"/>
        <v>0</v>
      </c>
      <c r="P18" s="8">
        <f t="shared" si="18"/>
        <v>0</v>
      </c>
      <c r="Q18" s="8">
        <f t="shared" si="18"/>
        <v>0</v>
      </c>
      <c r="R18" s="8">
        <f t="shared" si="18"/>
        <v>0</v>
      </c>
      <c r="S18" s="14">
        <f>S19</f>
        <v>563302</v>
      </c>
      <c r="T18" s="14">
        <f>T19</f>
        <v>0</v>
      </c>
      <c r="U18" s="8">
        <f t="shared" si="19"/>
        <v>0</v>
      </c>
      <c r="V18" s="8">
        <f t="shared" si="19"/>
        <v>0</v>
      </c>
      <c r="W18" s="8">
        <f t="shared" si="19"/>
        <v>0</v>
      </c>
      <c r="X18" s="8">
        <f t="shared" si="19"/>
        <v>0</v>
      </c>
      <c r="Y18" s="14">
        <f>Y19</f>
        <v>563302</v>
      </c>
      <c r="Z18" s="14">
        <f>Z19</f>
        <v>0</v>
      </c>
      <c r="AA18" s="8">
        <f t="shared" si="20"/>
        <v>0</v>
      </c>
      <c r="AB18" s="8">
        <f t="shared" si="20"/>
        <v>0</v>
      </c>
      <c r="AC18" s="8">
        <f t="shared" si="20"/>
        <v>0</v>
      </c>
      <c r="AD18" s="8">
        <f t="shared" si="20"/>
        <v>0</v>
      </c>
      <c r="AE18" s="14">
        <f>AE19</f>
        <v>563302</v>
      </c>
      <c r="AF18" s="14">
        <f>AF19</f>
        <v>0</v>
      </c>
      <c r="AG18" s="8">
        <f t="shared" si="21"/>
        <v>0</v>
      </c>
      <c r="AH18" s="8">
        <f t="shared" si="21"/>
        <v>0</v>
      </c>
      <c r="AI18" s="8">
        <f t="shared" si="21"/>
        <v>0</v>
      </c>
      <c r="AJ18" s="8">
        <f t="shared" si="21"/>
        <v>0</v>
      </c>
      <c r="AK18" s="36">
        <f>AK19</f>
        <v>563302</v>
      </c>
      <c r="AL18" s="36">
        <f>AL19</f>
        <v>0</v>
      </c>
      <c r="AM18" s="8">
        <f t="shared" si="22"/>
        <v>0</v>
      </c>
      <c r="AN18" s="8">
        <f t="shared" si="22"/>
        <v>0</v>
      </c>
      <c r="AO18" s="8">
        <f t="shared" si="22"/>
        <v>0</v>
      </c>
      <c r="AP18" s="8">
        <f t="shared" si="22"/>
        <v>0</v>
      </c>
      <c r="AQ18" s="14">
        <f>AQ19</f>
        <v>563302</v>
      </c>
      <c r="AR18" s="14">
        <f>AR19</f>
        <v>0</v>
      </c>
      <c r="AS18" s="8">
        <f t="shared" si="23"/>
        <v>0</v>
      </c>
      <c r="AT18" s="8">
        <f t="shared" si="23"/>
        <v>0</v>
      </c>
      <c r="AU18" s="8">
        <f t="shared" si="23"/>
        <v>0</v>
      </c>
      <c r="AV18" s="8">
        <f t="shared" si="23"/>
        <v>0</v>
      </c>
      <c r="AW18" s="14">
        <f>AW19</f>
        <v>563302</v>
      </c>
      <c r="AX18" s="14">
        <f>AX19</f>
        <v>0</v>
      </c>
      <c r="AY18" s="30">
        <f t="shared" si="24"/>
        <v>0</v>
      </c>
      <c r="AZ18" s="30">
        <f t="shared" si="24"/>
        <v>0</v>
      </c>
      <c r="BA18" s="30">
        <f t="shared" si="24"/>
        <v>17560</v>
      </c>
      <c r="BB18" s="30">
        <f t="shared" si="24"/>
        <v>0</v>
      </c>
      <c r="BC18" s="36">
        <f>BC19</f>
        <v>580862</v>
      </c>
      <c r="BD18" s="36">
        <f>BD19</f>
        <v>0</v>
      </c>
      <c r="BE18" s="8">
        <f t="shared" si="25"/>
        <v>0</v>
      </c>
      <c r="BF18" s="8">
        <f t="shared" si="25"/>
        <v>0</v>
      </c>
      <c r="BG18" s="8">
        <f t="shared" si="25"/>
        <v>0</v>
      </c>
      <c r="BH18" s="8">
        <f t="shared" si="25"/>
        <v>0</v>
      </c>
      <c r="BI18" s="52">
        <f>BI19</f>
        <v>580862</v>
      </c>
      <c r="BJ18" s="52">
        <f>BJ19</f>
        <v>0</v>
      </c>
      <c r="BK18" s="30">
        <f t="shared" si="26"/>
        <v>0</v>
      </c>
      <c r="BL18" s="30">
        <f t="shared" si="26"/>
        <v>0</v>
      </c>
      <c r="BM18" s="30">
        <f t="shared" si="26"/>
        <v>0</v>
      </c>
      <c r="BN18" s="30">
        <f t="shared" si="26"/>
        <v>0</v>
      </c>
      <c r="BO18" s="36">
        <f>BO19</f>
        <v>580862</v>
      </c>
      <c r="BP18" s="36">
        <f>BP19</f>
        <v>0</v>
      </c>
      <c r="BQ18" s="8">
        <f t="shared" si="27"/>
        <v>0</v>
      </c>
      <c r="BR18" s="8">
        <f t="shared" si="27"/>
        <v>0</v>
      </c>
      <c r="BS18" s="8">
        <f t="shared" si="27"/>
        <v>0</v>
      </c>
      <c r="BT18" s="8">
        <f t="shared" si="27"/>
        <v>0</v>
      </c>
      <c r="BU18" s="14">
        <f>BU19</f>
        <v>580862</v>
      </c>
      <c r="BV18" s="14">
        <f>BV19</f>
        <v>0</v>
      </c>
      <c r="BW18" s="30">
        <f t="shared" si="28"/>
        <v>0</v>
      </c>
      <c r="BX18" s="30">
        <f t="shared" si="28"/>
        <v>0</v>
      </c>
      <c r="BY18" s="30">
        <f t="shared" si="28"/>
        <v>0</v>
      </c>
      <c r="BZ18" s="30">
        <f t="shared" si="28"/>
        <v>0</v>
      </c>
      <c r="CA18" s="36">
        <f>CA19</f>
        <v>580862</v>
      </c>
      <c r="CB18" s="36">
        <f>CB19</f>
        <v>0</v>
      </c>
      <c r="CC18" s="30">
        <f t="shared" si="29"/>
        <v>0</v>
      </c>
      <c r="CD18" s="30">
        <f t="shared" si="29"/>
        <v>0</v>
      </c>
      <c r="CE18" s="30">
        <f t="shared" si="29"/>
        <v>0</v>
      </c>
      <c r="CF18" s="30">
        <f t="shared" si="29"/>
        <v>0</v>
      </c>
      <c r="CG18" s="36">
        <f>CG19</f>
        <v>580862</v>
      </c>
      <c r="CH18" s="36">
        <f>CH19</f>
        <v>0</v>
      </c>
      <c r="CI18" s="8">
        <f t="shared" si="30"/>
        <v>0</v>
      </c>
      <c r="CJ18" s="8">
        <f t="shared" si="30"/>
        <v>0</v>
      </c>
      <c r="CK18" s="8">
        <f t="shared" si="30"/>
        <v>4703</v>
      </c>
      <c r="CL18" s="8">
        <f t="shared" si="30"/>
        <v>0</v>
      </c>
      <c r="CM18" s="14">
        <f>CM19</f>
        <v>585565</v>
      </c>
      <c r="CN18" s="14">
        <f>CN19</f>
        <v>0</v>
      </c>
      <c r="CO18" s="8">
        <f t="shared" si="31"/>
        <v>0</v>
      </c>
      <c r="CP18" s="8">
        <f t="shared" si="31"/>
        <v>0</v>
      </c>
      <c r="CQ18" s="8">
        <f t="shared" si="31"/>
        <v>0</v>
      </c>
      <c r="CR18" s="8">
        <f t="shared" si="31"/>
        <v>0</v>
      </c>
      <c r="CS18" s="14">
        <f>CS19</f>
        <v>585565</v>
      </c>
      <c r="CT18" s="14">
        <f>CT19</f>
        <v>0</v>
      </c>
    </row>
    <row r="19" spans="1:98" ht="33">
      <c r="A19" s="24" t="s">
        <v>11</v>
      </c>
      <c r="B19" s="11">
        <f t="shared" si="11"/>
        <v>913</v>
      </c>
      <c r="C19" s="11" t="s">
        <v>7</v>
      </c>
      <c r="D19" s="11" t="s">
        <v>17</v>
      </c>
      <c r="E19" s="11" t="s">
        <v>52</v>
      </c>
      <c r="F19" s="11" t="s">
        <v>12</v>
      </c>
      <c r="G19" s="12">
        <f>G20+G21</f>
        <v>563302</v>
      </c>
      <c r="H19" s="12">
        <f aca="true" t="shared" si="32" ref="H19:N19">H20+H21</f>
        <v>0</v>
      </c>
      <c r="I19" s="8">
        <f t="shared" si="32"/>
        <v>0</v>
      </c>
      <c r="J19" s="8">
        <f t="shared" si="32"/>
        <v>0</v>
      </c>
      <c r="K19" s="8">
        <f t="shared" si="32"/>
        <v>0</v>
      </c>
      <c r="L19" s="8">
        <f t="shared" si="32"/>
        <v>0</v>
      </c>
      <c r="M19" s="12">
        <f t="shared" si="32"/>
        <v>563302</v>
      </c>
      <c r="N19" s="12">
        <f t="shared" si="32"/>
        <v>0</v>
      </c>
      <c r="O19" s="8">
        <f aca="true" t="shared" si="33" ref="O19:T19">O20+O21</f>
        <v>0</v>
      </c>
      <c r="P19" s="8">
        <f t="shared" si="33"/>
        <v>0</v>
      </c>
      <c r="Q19" s="8">
        <f t="shared" si="33"/>
        <v>0</v>
      </c>
      <c r="R19" s="8">
        <f t="shared" si="33"/>
        <v>0</v>
      </c>
      <c r="S19" s="12">
        <f t="shared" si="33"/>
        <v>563302</v>
      </c>
      <c r="T19" s="12">
        <f t="shared" si="33"/>
        <v>0</v>
      </c>
      <c r="U19" s="8">
        <f aca="true" t="shared" si="34" ref="U19:Z19">U20+U21</f>
        <v>0</v>
      </c>
      <c r="V19" s="8">
        <f t="shared" si="34"/>
        <v>0</v>
      </c>
      <c r="W19" s="8">
        <f t="shared" si="34"/>
        <v>0</v>
      </c>
      <c r="X19" s="8">
        <f t="shared" si="34"/>
        <v>0</v>
      </c>
      <c r="Y19" s="12">
        <f t="shared" si="34"/>
        <v>563302</v>
      </c>
      <c r="Z19" s="12">
        <f t="shared" si="34"/>
        <v>0</v>
      </c>
      <c r="AA19" s="8">
        <f aca="true" t="shared" si="35" ref="AA19:AF19">AA20+AA21</f>
        <v>0</v>
      </c>
      <c r="AB19" s="8">
        <f t="shared" si="35"/>
        <v>0</v>
      </c>
      <c r="AC19" s="8">
        <f t="shared" si="35"/>
        <v>0</v>
      </c>
      <c r="AD19" s="8">
        <f t="shared" si="35"/>
        <v>0</v>
      </c>
      <c r="AE19" s="12">
        <f t="shared" si="35"/>
        <v>563302</v>
      </c>
      <c r="AF19" s="12">
        <f t="shared" si="35"/>
        <v>0</v>
      </c>
      <c r="AG19" s="8">
        <f aca="true" t="shared" si="36" ref="AG19:AL19">AG20+AG21</f>
        <v>0</v>
      </c>
      <c r="AH19" s="8">
        <f t="shared" si="36"/>
        <v>0</v>
      </c>
      <c r="AI19" s="8">
        <f t="shared" si="36"/>
        <v>0</v>
      </c>
      <c r="AJ19" s="8">
        <f t="shared" si="36"/>
        <v>0</v>
      </c>
      <c r="AK19" s="34">
        <f t="shared" si="36"/>
        <v>563302</v>
      </c>
      <c r="AL19" s="34">
        <f t="shared" si="36"/>
        <v>0</v>
      </c>
      <c r="AM19" s="8">
        <f aca="true" t="shared" si="37" ref="AM19:AR19">AM20+AM21</f>
        <v>0</v>
      </c>
      <c r="AN19" s="8">
        <f t="shared" si="37"/>
        <v>0</v>
      </c>
      <c r="AO19" s="8">
        <f t="shared" si="37"/>
        <v>0</v>
      </c>
      <c r="AP19" s="8">
        <f t="shared" si="37"/>
        <v>0</v>
      </c>
      <c r="AQ19" s="12">
        <f t="shared" si="37"/>
        <v>563302</v>
      </c>
      <c r="AR19" s="12">
        <f t="shared" si="37"/>
        <v>0</v>
      </c>
      <c r="AS19" s="8">
        <f aca="true" t="shared" si="38" ref="AS19:AX19">AS20+AS21</f>
        <v>0</v>
      </c>
      <c r="AT19" s="8">
        <f t="shared" si="38"/>
        <v>0</v>
      </c>
      <c r="AU19" s="8">
        <f t="shared" si="38"/>
        <v>0</v>
      </c>
      <c r="AV19" s="8">
        <f t="shared" si="38"/>
        <v>0</v>
      </c>
      <c r="AW19" s="12">
        <f t="shared" si="38"/>
        <v>563302</v>
      </c>
      <c r="AX19" s="12">
        <f t="shared" si="38"/>
        <v>0</v>
      </c>
      <c r="AY19" s="30">
        <f aca="true" t="shared" si="39" ref="AY19:BD19">AY20+AY21</f>
        <v>0</v>
      </c>
      <c r="AZ19" s="30">
        <f t="shared" si="39"/>
        <v>0</v>
      </c>
      <c r="BA19" s="30">
        <f t="shared" si="39"/>
        <v>17560</v>
      </c>
      <c r="BB19" s="30">
        <f t="shared" si="39"/>
        <v>0</v>
      </c>
      <c r="BC19" s="34">
        <f t="shared" si="39"/>
        <v>580862</v>
      </c>
      <c r="BD19" s="34">
        <f t="shared" si="39"/>
        <v>0</v>
      </c>
      <c r="BE19" s="8">
        <f aca="true" t="shared" si="40" ref="BE19:BJ19">BE20+BE21</f>
        <v>0</v>
      </c>
      <c r="BF19" s="8">
        <f t="shared" si="40"/>
        <v>0</v>
      </c>
      <c r="BG19" s="8">
        <f t="shared" si="40"/>
        <v>0</v>
      </c>
      <c r="BH19" s="8">
        <f t="shared" si="40"/>
        <v>0</v>
      </c>
      <c r="BI19" s="50">
        <f t="shared" si="40"/>
        <v>580862</v>
      </c>
      <c r="BJ19" s="50">
        <f t="shared" si="40"/>
        <v>0</v>
      </c>
      <c r="BK19" s="30">
        <f aca="true" t="shared" si="41" ref="BK19:BP19">BK20+BK21</f>
        <v>0</v>
      </c>
      <c r="BL19" s="30">
        <f t="shared" si="41"/>
        <v>0</v>
      </c>
      <c r="BM19" s="30">
        <f t="shared" si="41"/>
        <v>0</v>
      </c>
      <c r="BN19" s="30">
        <f t="shared" si="41"/>
        <v>0</v>
      </c>
      <c r="BO19" s="34">
        <f t="shared" si="41"/>
        <v>580862</v>
      </c>
      <c r="BP19" s="34">
        <f t="shared" si="41"/>
        <v>0</v>
      </c>
      <c r="BQ19" s="8">
        <f aca="true" t="shared" si="42" ref="BQ19:BV19">BQ20+BQ21</f>
        <v>0</v>
      </c>
      <c r="BR19" s="8">
        <f t="shared" si="42"/>
        <v>0</v>
      </c>
      <c r="BS19" s="8">
        <f t="shared" si="42"/>
        <v>0</v>
      </c>
      <c r="BT19" s="8">
        <f t="shared" si="42"/>
        <v>0</v>
      </c>
      <c r="BU19" s="12">
        <f t="shared" si="42"/>
        <v>580862</v>
      </c>
      <c r="BV19" s="12">
        <f t="shared" si="42"/>
        <v>0</v>
      </c>
      <c r="BW19" s="30">
        <f aca="true" t="shared" si="43" ref="BW19:CB19">BW20+BW21</f>
        <v>0</v>
      </c>
      <c r="BX19" s="30">
        <f t="shared" si="43"/>
        <v>0</v>
      </c>
      <c r="BY19" s="30">
        <f t="shared" si="43"/>
        <v>0</v>
      </c>
      <c r="BZ19" s="30">
        <f t="shared" si="43"/>
        <v>0</v>
      </c>
      <c r="CA19" s="34">
        <f t="shared" si="43"/>
        <v>580862</v>
      </c>
      <c r="CB19" s="34">
        <f t="shared" si="43"/>
        <v>0</v>
      </c>
      <c r="CC19" s="30">
        <f aca="true" t="shared" si="44" ref="CC19:CH19">CC20+CC21</f>
        <v>0</v>
      </c>
      <c r="CD19" s="30">
        <f t="shared" si="44"/>
        <v>0</v>
      </c>
      <c r="CE19" s="30">
        <f t="shared" si="44"/>
        <v>0</v>
      </c>
      <c r="CF19" s="30">
        <f t="shared" si="44"/>
        <v>0</v>
      </c>
      <c r="CG19" s="34">
        <f t="shared" si="44"/>
        <v>580862</v>
      </c>
      <c r="CH19" s="34">
        <f t="shared" si="44"/>
        <v>0</v>
      </c>
      <c r="CI19" s="8">
        <f aca="true" t="shared" si="45" ref="CI19:CN19">CI20+CI21</f>
        <v>0</v>
      </c>
      <c r="CJ19" s="8">
        <f t="shared" si="45"/>
        <v>0</v>
      </c>
      <c r="CK19" s="8">
        <f t="shared" si="45"/>
        <v>4703</v>
      </c>
      <c r="CL19" s="8">
        <f t="shared" si="45"/>
        <v>0</v>
      </c>
      <c r="CM19" s="12">
        <f t="shared" si="45"/>
        <v>585565</v>
      </c>
      <c r="CN19" s="12">
        <f t="shared" si="45"/>
        <v>0</v>
      </c>
      <c r="CO19" s="8">
        <f aca="true" t="shared" si="46" ref="CO19:CT19">CO20+CO21</f>
        <v>0</v>
      </c>
      <c r="CP19" s="8">
        <f t="shared" si="46"/>
        <v>0</v>
      </c>
      <c r="CQ19" s="8">
        <f t="shared" si="46"/>
        <v>0</v>
      </c>
      <c r="CR19" s="8">
        <f t="shared" si="46"/>
        <v>0</v>
      </c>
      <c r="CS19" s="12">
        <f t="shared" si="46"/>
        <v>585565</v>
      </c>
      <c r="CT19" s="12">
        <f t="shared" si="46"/>
        <v>0</v>
      </c>
    </row>
    <row r="20" spans="1:98" ht="16.5">
      <c r="A20" s="25" t="s">
        <v>13</v>
      </c>
      <c r="B20" s="11">
        <f t="shared" si="11"/>
        <v>913</v>
      </c>
      <c r="C20" s="11" t="s">
        <v>7</v>
      </c>
      <c r="D20" s="11" t="s">
        <v>17</v>
      </c>
      <c r="E20" s="11" t="s">
        <v>52</v>
      </c>
      <c r="F20" s="8">
        <v>610</v>
      </c>
      <c r="G20" s="8">
        <v>491511</v>
      </c>
      <c r="H20" s="8"/>
      <c r="I20" s="8"/>
      <c r="J20" s="8"/>
      <c r="K20" s="8"/>
      <c r="L20" s="8"/>
      <c r="M20" s="8">
        <f>G20+I20+J20+K20+L20</f>
        <v>491511</v>
      </c>
      <c r="N20" s="8">
        <f>H20+J20</f>
        <v>0</v>
      </c>
      <c r="O20" s="8"/>
      <c r="P20" s="8"/>
      <c r="Q20" s="8"/>
      <c r="R20" s="8"/>
      <c r="S20" s="8">
        <f>M20+O20+P20+Q20+R20</f>
        <v>491511</v>
      </c>
      <c r="T20" s="8">
        <f>N20+P20</f>
        <v>0</v>
      </c>
      <c r="U20" s="8"/>
      <c r="V20" s="8"/>
      <c r="W20" s="8"/>
      <c r="X20" s="8"/>
      <c r="Y20" s="8">
        <f>S20+U20+V20+W20+X20</f>
        <v>491511</v>
      </c>
      <c r="Z20" s="8">
        <f>T20+V20</f>
        <v>0</v>
      </c>
      <c r="AA20" s="8"/>
      <c r="AB20" s="8"/>
      <c r="AC20" s="8"/>
      <c r="AD20" s="8"/>
      <c r="AE20" s="8">
        <f>Y20+AA20+AB20+AC20+AD20</f>
        <v>491511</v>
      </c>
      <c r="AF20" s="8">
        <f>Z20+AB20</f>
        <v>0</v>
      </c>
      <c r="AG20" s="8"/>
      <c r="AH20" s="8"/>
      <c r="AI20" s="8"/>
      <c r="AJ20" s="8"/>
      <c r="AK20" s="30">
        <f>AE20+AG20+AH20+AI20+AJ20</f>
        <v>491511</v>
      </c>
      <c r="AL20" s="30">
        <f>AF20+AH20</f>
        <v>0</v>
      </c>
      <c r="AM20" s="8"/>
      <c r="AN20" s="8"/>
      <c r="AO20" s="8"/>
      <c r="AP20" s="8"/>
      <c r="AQ20" s="8">
        <f>AK20+AM20+AN20+AO20+AP20</f>
        <v>491511</v>
      </c>
      <c r="AR20" s="8">
        <f>AL20+AN20</f>
        <v>0</v>
      </c>
      <c r="AS20" s="8"/>
      <c r="AT20" s="8"/>
      <c r="AU20" s="8"/>
      <c r="AV20" s="8"/>
      <c r="AW20" s="8">
        <f>AQ20+AS20+AT20+AU20+AV20</f>
        <v>491511</v>
      </c>
      <c r="AX20" s="8">
        <f>AR20+AT20</f>
        <v>0</v>
      </c>
      <c r="AY20" s="30"/>
      <c r="AZ20" s="30"/>
      <c r="BA20" s="30">
        <v>16261</v>
      </c>
      <c r="BB20" s="30"/>
      <c r="BC20" s="30">
        <f>AW20+AY20+AZ20+BA20+BB20</f>
        <v>507772</v>
      </c>
      <c r="BD20" s="30">
        <f>AX20+AZ20</f>
        <v>0</v>
      </c>
      <c r="BE20" s="8"/>
      <c r="BF20" s="8"/>
      <c r="BG20" s="8"/>
      <c r="BH20" s="8"/>
      <c r="BI20" s="51">
        <f>BC20+BE20+BF20+BG20+BH20</f>
        <v>507772</v>
      </c>
      <c r="BJ20" s="51">
        <f>BD20+BF20</f>
        <v>0</v>
      </c>
      <c r="BK20" s="30"/>
      <c r="BL20" s="30"/>
      <c r="BM20" s="30"/>
      <c r="BN20" s="30"/>
      <c r="BO20" s="30">
        <f>BI20+BK20+BL20+BM20+BN20</f>
        <v>507772</v>
      </c>
      <c r="BP20" s="30">
        <f>BJ20+BL20</f>
        <v>0</v>
      </c>
      <c r="BQ20" s="8"/>
      <c r="BR20" s="8"/>
      <c r="BS20" s="8"/>
      <c r="BT20" s="8"/>
      <c r="BU20" s="8">
        <f>BO20+BQ20+BR20+BS20+BT20</f>
        <v>507772</v>
      </c>
      <c r="BV20" s="8">
        <f>BP20+BR20</f>
        <v>0</v>
      </c>
      <c r="BW20" s="30"/>
      <c r="BX20" s="30"/>
      <c r="BY20" s="30"/>
      <c r="BZ20" s="30"/>
      <c r="CA20" s="30">
        <f>BU20+BW20+BX20+BY20+BZ20</f>
        <v>507772</v>
      </c>
      <c r="CB20" s="30">
        <f>BV20+BX20</f>
        <v>0</v>
      </c>
      <c r="CC20" s="30"/>
      <c r="CD20" s="30"/>
      <c r="CE20" s="30"/>
      <c r="CF20" s="30"/>
      <c r="CG20" s="30">
        <f>CA20+CC20+CD20+CE20+CF20</f>
        <v>507772</v>
      </c>
      <c r="CH20" s="30">
        <f>CB20+CD20</f>
        <v>0</v>
      </c>
      <c r="CI20" s="8">
        <v>2586</v>
      </c>
      <c r="CJ20" s="8"/>
      <c r="CK20" s="8">
        <v>4703</v>
      </c>
      <c r="CL20" s="8"/>
      <c r="CM20" s="8">
        <f>CG20+CI20+CJ20+CK20+CL20</f>
        <v>515061</v>
      </c>
      <c r="CN20" s="8">
        <f>CH20+CJ20</f>
        <v>0</v>
      </c>
      <c r="CO20" s="8"/>
      <c r="CP20" s="8"/>
      <c r="CQ20" s="8"/>
      <c r="CR20" s="8"/>
      <c r="CS20" s="8">
        <f>CM20+CO20+CP20+CQ20+CR20</f>
        <v>515061</v>
      </c>
      <c r="CT20" s="8">
        <f>CN20+CP20</f>
        <v>0</v>
      </c>
    </row>
    <row r="21" spans="1:98" ht="16.5">
      <c r="A21" s="25" t="s">
        <v>18</v>
      </c>
      <c r="B21" s="11">
        <f t="shared" si="11"/>
        <v>913</v>
      </c>
      <c r="C21" s="11" t="s">
        <v>7</v>
      </c>
      <c r="D21" s="11" t="s">
        <v>17</v>
      </c>
      <c r="E21" s="11" t="s">
        <v>52</v>
      </c>
      <c r="F21" s="8">
        <v>620</v>
      </c>
      <c r="G21" s="8">
        <v>71791</v>
      </c>
      <c r="H21" s="8"/>
      <c r="I21" s="8"/>
      <c r="J21" s="8"/>
      <c r="K21" s="8"/>
      <c r="L21" s="8"/>
      <c r="M21" s="8">
        <f>G21+I21+J21+K21+L21</f>
        <v>71791</v>
      </c>
      <c r="N21" s="8">
        <f>H21+J21</f>
        <v>0</v>
      </c>
      <c r="O21" s="8"/>
      <c r="P21" s="8"/>
      <c r="Q21" s="8"/>
      <c r="R21" s="8"/>
      <c r="S21" s="8">
        <f>M21+O21+P21+Q21+R21</f>
        <v>71791</v>
      </c>
      <c r="T21" s="8">
        <f>N21+P21</f>
        <v>0</v>
      </c>
      <c r="U21" s="8"/>
      <c r="V21" s="8"/>
      <c r="W21" s="8"/>
      <c r="X21" s="8"/>
      <c r="Y21" s="8">
        <f>S21+U21+V21+W21+X21</f>
        <v>71791</v>
      </c>
      <c r="Z21" s="8">
        <f>T21+V21</f>
        <v>0</v>
      </c>
      <c r="AA21" s="8"/>
      <c r="AB21" s="8"/>
      <c r="AC21" s="8"/>
      <c r="AD21" s="8"/>
      <c r="AE21" s="8">
        <f>Y21+AA21+AB21+AC21+AD21</f>
        <v>71791</v>
      </c>
      <c r="AF21" s="8">
        <f>Z21+AB21</f>
        <v>0</v>
      </c>
      <c r="AG21" s="8"/>
      <c r="AH21" s="8"/>
      <c r="AI21" s="8"/>
      <c r="AJ21" s="8"/>
      <c r="AK21" s="30">
        <f>AE21+AG21+AH21+AI21+AJ21</f>
        <v>71791</v>
      </c>
      <c r="AL21" s="30">
        <f>AF21+AH21</f>
        <v>0</v>
      </c>
      <c r="AM21" s="8"/>
      <c r="AN21" s="8"/>
      <c r="AO21" s="8"/>
      <c r="AP21" s="8"/>
      <c r="AQ21" s="8">
        <f>AK21+AM21+AN21+AO21+AP21</f>
        <v>71791</v>
      </c>
      <c r="AR21" s="8">
        <f>AL21+AN21</f>
        <v>0</v>
      </c>
      <c r="AS21" s="8"/>
      <c r="AT21" s="8"/>
      <c r="AU21" s="8"/>
      <c r="AV21" s="8"/>
      <c r="AW21" s="8">
        <f>AQ21+AS21+AT21+AU21+AV21</f>
        <v>71791</v>
      </c>
      <c r="AX21" s="8">
        <f>AR21+AT21</f>
        <v>0</v>
      </c>
      <c r="AY21" s="30"/>
      <c r="AZ21" s="30"/>
      <c r="BA21" s="30">
        <v>1299</v>
      </c>
      <c r="BB21" s="30"/>
      <c r="BC21" s="30">
        <f>AW21+AY21+AZ21+BA21+BB21</f>
        <v>73090</v>
      </c>
      <c r="BD21" s="30">
        <f>AX21+AZ21</f>
        <v>0</v>
      </c>
      <c r="BE21" s="8"/>
      <c r="BF21" s="8"/>
      <c r="BG21" s="8"/>
      <c r="BH21" s="8"/>
      <c r="BI21" s="51">
        <f>BC21+BE21+BF21+BG21+BH21</f>
        <v>73090</v>
      </c>
      <c r="BJ21" s="51">
        <f>BD21+BF21</f>
        <v>0</v>
      </c>
      <c r="BK21" s="30"/>
      <c r="BL21" s="30"/>
      <c r="BM21" s="30"/>
      <c r="BN21" s="30"/>
      <c r="BO21" s="30">
        <f>BI21+BK21+BL21+BM21+BN21</f>
        <v>73090</v>
      </c>
      <c r="BP21" s="30">
        <f>BJ21+BL21</f>
        <v>0</v>
      </c>
      <c r="BQ21" s="8"/>
      <c r="BR21" s="8"/>
      <c r="BS21" s="8"/>
      <c r="BT21" s="8"/>
      <c r="BU21" s="8">
        <f>BO21+BQ21+BR21+BS21+BT21</f>
        <v>73090</v>
      </c>
      <c r="BV21" s="8">
        <f>BP21+BR21</f>
        <v>0</v>
      </c>
      <c r="BW21" s="30"/>
      <c r="BX21" s="30"/>
      <c r="BY21" s="30"/>
      <c r="BZ21" s="30"/>
      <c r="CA21" s="30">
        <f>BU21+BW21+BX21+BY21+BZ21</f>
        <v>73090</v>
      </c>
      <c r="CB21" s="30">
        <f>BV21+BX21</f>
        <v>0</v>
      </c>
      <c r="CC21" s="30"/>
      <c r="CD21" s="30"/>
      <c r="CE21" s="30"/>
      <c r="CF21" s="30"/>
      <c r="CG21" s="30">
        <f>CA21+CC21+CD21+CE21+CF21</f>
        <v>73090</v>
      </c>
      <c r="CH21" s="30">
        <f>CB21+CD21</f>
        <v>0</v>
      </c>
      <c r="CI21" s="8">
        <v>-2586</v>
      </c>
      <c r="CJ21" s="8"/>
      <c r="CK21" s="8"/>
      <c r="CL21" s="8"/>
      <c r="CM21" s="8">
        <f>CG21+CI21+CJ21+CK21+CL21</f>
        <v>70504</v>
      </c>
      <c r="CN21" s="8">
        <f>CH21+CJ21</f>
        <v>0</v>
      </c>
      <c r="CO21" s="8"/>
      <c r="CP21" s="8"/>
      <c r="CQ21" s="8"/>
      <c r="CR21" s="8"/>
      <c r="CS21" s="8">
        <f>CM21+CO21+CP21+CQ21+CR21</f>
        <v>70504</v>
      </c>
      <c r="CT21" s="8">
        <f>CN21+CP21</f>
        <v>0</v>
      </c>
    </row>
    <row r="22" spans="1:98" ht="16.5">
      <c r="A22" s="24" t="s">
        <v>14</v>
      </c>
      <c r="B22" s="11">
        <f>B19</f>
        <v>913</v>
      </c>
      <c r="C22" s="11" t="s">
        <v>7</v>
      </c>
      <c r="D22" s="11" t="s">
        <v>17</v>
      </c>
      <c r="E22" s="11" t="s">
        <v>41</v>
      </c>
      <c r="F22" s="11"/>
      <c r="G22" s="14">
        <f>G23</f>
        <v>80478</v>
      </c>
      <c r="H22" s="14">
        <f aca="true" t="shared" si="47" ref="H22:R23">H23</f>
        <v>0</v>
      </c>
      <c r="I22" s="8">
        <f t="shared" si="47"/>
        <v>0</v>
      </c>
      <c r="J22" s="8">
        <f t="shared" si="47"/>
        <v>0</v>
      </c>
      <c r="K22" s="8">
        <f t="shared" si="47"/>
        <v>0</v>
      </c>
      <c r="L22" s="8">
        <f t="shared" si="47"/>
        <v>0</v>
      </c>
      <c r="M22" s="14">
        <f t="shared" si="47"/>
        <v>80478</v>
      </c>
      <c r="N22" s="14">
        <f t="shared" si="47"/>
        <v>0</v>
      </c>
      <c r="O22" s="8">
        <f t="shared" si="47"/>
        <v>0</v>
      </c>
      <c r="P22" s="8">
        <f t="shared" si="47"/>
        <v>0</v>
      </c>
      <c r="Q22" s="8">
        <f t="shared" si="47"/>
        <v>0</v>
      </c>
      <c r="R22" s="8">
        <f t="shared" si="47"/>
        <v>0</v>
      </c>
      <c r="S22" s="14">
        <f>S23</f>
        <v>80478</v>
      </c>
      <c r="T22" s="14">
        <f>T23</f>
        <v>0</v>
      </c>
      <c r="U22" s="8">
        <f aca="true" t="shared" si="48" ref="U22:X23">U23</f>
        <v>0</v>
      </c>
      <c r="V22" s="8">
        <f t="shared" si="48"/>
        <v>0</v>
      </c>
      <c r="W22" s="8">
        <f t="shared" si="48"/>
        <v>0</v>
      </c>
      <c r="X22" s="8">
        <f t="shared" si="48"/>
        <v>0</v>
      </c>
      <c r="Y22" s="14">
        <f>Y23</f>
        <v>80478</v>
      </c>
      <c r="Z22" s="14">
        <f>Z23</f>
        <v>0</v>
      </c>
      <c r="AA22" s="8">
        <f aca="true" t="shared" si="49" ref="AA22:AD23">AA23</f>
        <v>0</v>
      </c>
      <c r="AB22" s="8">
        <f t="shared" si="49"/>
        <v>0</v>
      </c>
      <c r="AC22" s="8">
        <f t="shared" si="49"/>
        <v>0</v>
      </c>
      <c r="AD22" s="8">
        <f t="shared" si="49"/>
        <v>0</v>
      </c>
      <c r="AE22" s="14">
        <f>AE23</f>
        <v>80478</v>
      </c>
      <c r="AF22" s="14">
        <f>AF23</f>
        <v>0</v>
      </c>
      <c r="AG22" s="8">
        <f aca="true" t="shared" si="50" ref="AG22:AJ23">AG23</f>
        <v>129</v>
      </c>
      <c r="AH22" s="8">
        <f t="shared" si="50"/>
        <v>0</v>
      </c>
      <c r="AI22" s="8">
        <f t="shared" si="50"/>
        <v>0</v>
      </c>
      <c r="AJ22" s="8">
        <f t="shared" si="50"/>
        <v>0</v>
      </c>
      <c r="AK22" s="36">
        <f>AK23</f>
        <v>80607</v>
      </c>
      <c r="AL22" s="36">
        <f>AL23</f>
        <v>0</v>
      </c>
      <c r="AM22" s="8">
        <f aca="true" t="shared" si="51" ref="AM22:AP23">AM23</f>
        <v>0</v>
      </c>
      <c r="AN22" s="8">
        <f t="shared" si="51"/>
        <v>0</v>
      </c>
      <c r="AO22" s="8">
        <f t="shared" si="51"/>
        <v>0</v>
      </c>
      <c r="AP22" s="8">
        <f t="shared" si="51"/>
        <v>0</v>
      </c>
      <c r="AQ22" s="14">
        <f>AQ23</f>
        <v>80607</v>
      </c>
      <c r="AR22" s="14">
        <f>AR23</f>
        <v>0</v>
      </c>
      <c r="AS22" s="8">
        <f aca="true" t="shared" si="52" ref="AS22:AV23">AS23</f>
        <v>0</v>
      </c>
      <c r="AT22" s="8">
        <f t="shared" si="52"/>
        <v>0</v>
      </c>
      <c r="AU22" s="8">
        <f t="shared" si="52"/>
        <v>0</v>
      </c>
      <c r="AV22" s="8">
        <f t="shared" si="52"/>
        <v>0</v>
      </c>
      <c r="AW22" s="14">
        <f>AW23</f>
        <v>80607</v>
      </c>
      <c r="AX22" s="14">
        <f>AX23</f>
        <v>0</v>
      </c>
      <c r="AY22" s="30">
        <f aca="true" t="shared" si="53" ref="AY22:BB23">AY23</f>
        <v>0</v>
      </c>
      <c r="AZ22" s="30">
        <f t="shared" si="53"/>
        <v>0</v>
      </c>
      <c r="BA22" s="30">
        <f t="shared" si="53"/>
        <v>0</v>
      </c>
      <c r="BB22" s="30">
        <f t="shared" si="53"/>
        <v>0</v>
      </c>
      <c r="BC22" s="36">
        <f>BC23</f>
        <v>80607</v>
      </c>
      <c r="BD22" s="36">
        <f>BD23</f>
        <v>0</v>
      </c>
      <c r="BE22" s="8">
        <f aca="true" t="shared" si="54" ref="BE22:BH23">BE23</f>
        <v>0</v>
      </c>
      <c r="BF22" s="8">
        <f t="shared" si="54"/>
        <v>0</v>
      </c>
      <c r="BG22" s="8">
        <f t="shared" si="54"/>
        <v>2048</v>
      </c>
      <c r="BH22" s="8">
        <f t="shared" si="54"/>
        <v>0</v>
      </c>
      <c r="BI22" s="52">
        <f>BI23</f>
        <v>82655</v>
      </c>
      <c r="BJ22" s="52">
        <f>BJ23</f>
        <v>0</v>
      </c>
      <c r="BK22" s="30">
        <f aca="true" t="shared" si="55" ref="BK22:BN23">BK23</f>
        <v>0</v>
      </c>
      <c r="BL22" s="30">
        <f t="shared" si="55"/>
        <v>0</v>
      </c>
      <c r="BM22" s="30">
        <f t="shared" si="55"/>
        <v>0</v>
      </c>
      <c r="BN22" s="30">
        <f t="shared" si="55"/>
        <v>0</v>
      </c>
      <c r="BO22" s="36">
        <f>BO23</f>
        <v>82655</v>
      </c>
      <c r="BP22" s="36">
        <f>BP23</f>
        <v>0</v>
      </c>
      <c r="BQ22" s="8">
        <f aca="true" t="shared" si="56" ref="BQ22:BT23">BQ23</f>
        <v>0</v>
      </c>
      <c r="BR22" s="8">
        <f t="shared" si="56"/>
        <v>0</v>
      </c>
      <c r="BS22" s="8">
        <f t="shared" si="56"/>
        <v>0</v>
      </c>
      <c r="BT22" s="8">
        <f t="shared" si="56"/>
        <v>0</v>
      </c>
      <c r="BU22" s="14">
        <f>BU23</f>
        <v>82655</v>
      </c>
      <c r="BV22" s="14">
        <f>BV23</f>
        <v>0</v>
      </c>
      <c r="BW22" s="30">
        <f aca="true" t="shared" si="57" ref="BW22:BZ23">BW23</f>
        <v>0</v>
      </c>
      <c r="BX22" s="30">
        <f t="shared" si="57"/>
        <v>0</v>
      </c>
      <c r="BY22" s="30">
        <f t="shared" si="57"/>
        <v>0</v>
      </c>
      <c r="BZ22" s="30">
        <f t="shared" si="57"/>
        <v>0</v>
      </c>
      <c r="CA22" s="36">
        <f>CA23</f>
        <v>82655</v>
      </c>
      <c r="CB22" s="36">
        <f>CB23</f>
        <v>0</v>
      </c>
      <c r="CC22" s="30">
        <f aca="true" t="shared" si="58" ref="CC22:CF23">CC23</f>
        <v>0</v>
      </c>
      <c r="CD22" s="30">
        <f t="shared" si="58"/>
        <v>0</v>
      </c>
      <c r="CE22" s="30">
        <f t="shared" si="58"/>
        <v>0</v>
      </c>
      <c r="CF22" s="30">
        <f t="shared" si="58"/>
        <v>0</v>
      </c>
      <c r="CG22" s="36">
        <f>CG23</f>
        <v>82655</v>
      </c>
      <c r="CH22" s="36">
        <f>CH23</f>
        <v>0</v>
      </c>
      <c r="CI22" s="8">
        <f aca="true" t="shared" si="59" ref="CI22:CL23">CI23</f>
        <v>0</v>
      </c>
      <c r="CJ22" s="8">
        <f t="shared" si="59"/>
        <v>0</v>
      </c>
      <c r="CK22" s="8">
        <f t="shared" si="59"/>
        <v>0</v>
      </c>
      <c r="CL22" s="8">
        <f t="shared" si="59"/>
        <v>-1072</v>
      </c>
      <c r="CM22" s="14">
        <f>CM23</f>
        <v>81583</v>
      </c>
      <c r="CN22" s="14">
        <f>CN23</f>
        <v>0</v>
      </c>
      <c r="CO22" s="8">
        <f aca="true" t="shared" si="60" ref="CO22:CR23">CO23</f>
        <v>0</v>
      </c>
      <c r="CP22" s="8">
        <f t="shared" si="60"/>
        <v>0</v>
      </c>
      <c r="CQ22" s="8">
        <f t="shared" si="60"/>
        <v>0</v>
      </c>
      <c r="CR22" s="8">
        <f t="shared" si="60"/>
        <v>0</v>
      </c>
      <c r="CS22" s="14">
        <f>CS23</f>
        <v>81583</v>
      </c>
      <c r="CT22" s="14">
        <f>CT23</f>
        <v>0</v>
      </c>
    </row>
    <row r="23" spans="1:98" ht="16.5">
      <c r="A23" s="24" t="s">
        <v>53</v>
      </c>
      <c r="B23" s="11">
        <f>B22</f>
        <v>913</v>
      </c>
      <c r="C23" s="11" t="s">
        <v>7</v>
      </c>
      <c r="D23" s="11" t="s">
        <v>17</v>
      </c>
      <c r="E23" s="11" t="s">
        <v>54</v>
      </c>
      <c r="F23" s="11"/>
      <c r="G23" s="14">
        <f>G24</f>
        <v>80478</v>
      </c>
      <c r="H23" s="14">
        <f t="shared" si="47"/>
        <v>0</v>
      </c>
      <c r="I23" s="8">
        <f t="shared" si="47"/>
        <v>0</v>
      </c>
      <c r="J23" s="8">
        <f t="shared" si="47"/>
        <v>0</v>
      </c>
      <c r="K23" s="8">
        <f t="shared" si="47"/>
        <v>0</v>
      </c>
      <c r="L23" s="8">
        <f t="shared" si="47"/>
        <v>0</v>
      </c>
      <c r="M23" s="14">
        <f t="shared" si="47"/>
        <v>80478</v>
      </c>
      <c r="N23" s="14">
        <f t="shared" si="47"/>
        <v>0</v>
      </c>
      <c r="O23" s="8">
        <f t="shared" si="47"/>
        <v>0</v>
      </c>
      <c r="P23" s="8">
        <f t="shared" si="47"/>
        <v>0</v>
      </c>
      <c r="Q23" s="8">
        <f t="shared" si="47"/>
        <v>0</v>
      </c>
      <c r="R23" s="8">
        <f t="shared" si="47"/>
        <v>0</v>
      </c>
      <c r="S23" s="14">
        <f>S24</f>
        <v>80478</v>
      </c>
      <c r="T23" s="14">
        <f>T24</f>
        <v>0</v>
      </c>
      <c r="U23" s="8">
        <f t="shared" si="48"/>
        <v>0</v>
      </c>
      <c r="V23" s="8">
        <f t="shared" si="48"/>
        <v>0</v>
      </c>
      <c r="W23" s="8">
        <f t="shared" si="48"/>
        <v>0</v>
      </c>
      <c r="X23" s="8">
        <f t="shared" si="48"/>
        <v>0</v>
      </c>
      <c r="Y23" s="14">
        <f>Y24</f>
        <v>80478</v>
      </c>
      <c r="Z23" s="14">
        <f>Z24</f>
        <v>0</v>
      </c>
      <c r="AA23" s="8">
        <f t="shared" si="49"/>
        <v>0</v>
      </c>
      <c r="AB23" s="8">
        <f t="shared" si="49"/>
        <v>0</v>
      </c>
      <c r="AC23" s="8">
        <f t="shared" si="49"/>
        <v>0</v>
      </c>
      <c r="AD23" s="8">
        <f t="shared" si="49"/>
        <v>0</v>
      </c>
      <c r="AE23" s="14">
        <f>AE24</f>
        <v>80478</v>
      </c>
      <c r="AF23" s="14">
        <f>AF24</f>
        <v>0</v>
      </c>
      <c r="AG23" s="8">
        <f t="shared" si="50"/>
        <v>129</v>
      </c>
      <c r="AH23" s="8">
        <f t="shared" si="50"/>
        <v>0</v>
      </c>
      <c r="AI23" s="8">
        <f t="shared" si="50"/>
        <v>0</v>
      </c>
      <c r="AJ23" s="8">
        <f t="shared" si="50"/>
        <v>0</v>
      </c>
      <c r="AK23" s="36">
        <f>AK24</f>
        <v>80607</v>
      </c>
      <c r="AL23" s="36">
        <f>AL24</f>
        <v>0</v>
      </c>
      <c r="AM23" s="8">
        <f t="shared" si="51"/>
        <v>0</v>
      </c>
      <c r="AN23" s="8">
        <f t="shared" si="51"/>
        <v>0</v>
      </c>
      <c r="AO23" s="8">
        <f t="shared" si="51"/>
        <v>0</v>
      </c>
      <c r="AP23" s="8">
        <f t="shared" si="51"/>
        <v>0</v>
      </c>
      <c r="AQ23" s="14">
        <f>AQ24</f>
        <v>80607</v>
      </c>
      <c r="AR23" s="14">
        <f>AR24</f>
        <v>0</v>
      </c>
      <c r="AS23" s="8">
        <f t="shared" si="52"/>
        <v>0</v>
      </c>
      <c r="AT23" s="8">
        <f t="shared" si="52"/>
        <v>0</v>
      </c>
      <c r="AU23" s="8">
        <f t="shared" si="52"/>
        <v>0</v>
      </c>
      <c r="AV23" s="8">
        <f t="shared" si="52"/>
        <v>0</v>
      </c>
      <c r="AW23" s="14">
        <f>AW24</f>
        <v>80607</v>
      </c>
      <c r="AX23" s="14">
        <f>AX24</f>
        <v>0</v>
      </c>
      <c r="AY23" s="30">
        <f t="shared" si="53"/>
        <v>0</v>
      </c>
      <c r="AZ23" s="30">
        <f t="shared" si="53"/>
        <v>0</v>
      </c>
      <c r="BA23" s="30">
        <f t="shared" si="53"/>
        <v>0</v>
      </c>
      <c r="BB23" s="30">
        <f t="shared" si="53"/>
        <v>0</v>
      </c>
      <c r="BC23" s="36">
        <f>BC24</f>
        <v>80607</v>
      </c>
      <c r="BD23" s="36">
        <f>BD24</f>
        <v>0</v>
      </c>
      <c r="BE23" s="8">
        <f t="shared" si="54"/>
        <v>0</v>
      </c>
      <c r="BF23" s="8">
        <f t="shared" si="54"/>
        <v>0</v>
      </c>
      <c r="BG23" s="8">
        <f t="shared" si="54"/>
        <v>2048</v>
      </c>
      <c r="BH23" s="8">
        <f t="shared" si="54"/>
        <v>0</v>
      </c>
      <c r="BI23" s="52">
        <f>BI24</f>
        <v>82655</v>
      </c>
      <c r="BJ23" s="52">
        <f>BJ24</f>
        <v>0</v>
      </c>
      <c r="BK23" s="30">
        <f t="shared" si="55"/>
        <v>0</v>
      </c>
      <c r="BL23" s="30">
        <f t="shared" si="55"/>
        <v>0</v>
      </c>
      <c r="BM23" s="30">
        <f t="shared" si="55"/>
        <v>0</v>
      </c>
      <c r="BN23" s="30">
        <f t="shared" si="55"/>
        <v>0</v>
      </c>
      <c r="BO23" s="36">
        <f>BO24</f>
        <v>82655</v>
      </c>
      <c r="BP23" s="36">
        <f>BP24</f>
        <v>0</v>
      </c>
      <c r="BQ23" s="8">
        <f t="shared" si="56"/>
        <v>0</v>
      </c>
      <c r="BR23" s="8">
        <f t="shared" si="56"/>
        <v>0</v>
      </c>
      <c r="BS23" s="8">
        <f t="shared" si="56"/>
        <v>0</v>
      </c>
      <c r="BT23" s="8">
        <f t="shared" si="56"/>
        <v>0</v>
      </c>
      <c r="BU23" s="14">
        <f>BU24</f>
        <v>82655</v>
      </c>
      <c r="BV23" s="14">
        <f>BV24</f>
        <v>0</v>
      </c>
      <c r="BW23" s="30">
        <f t="shared" si="57"/>
        <v>0</v>
      </c>
      <c r="BX23" s="30">
        <f t="shared" si="57"/>
        <v>0</v>
      </c>
      <c r="BY23" s="30">
        <f t="shared" si="57"/>
        <v>0</v>
      </c>
      <c r="BZ23" s="30">
        <f t="shared" si="57"/>
        <v>0</v>
      </c>
      <c r="CA23" s="36">
        <f>CA24</f>
        <v>82655</v>
      </c>
      <c r="CB23" s="36">
        <f>CB24</f>
        <v>0</v>
      </c>
      <c r="CC23" s="30">
        <f t="shared" si="58"/>
        <v>0</v>
      </c>
      <c r="CD23" s="30">
        <f t="shared" si="58"/>
        <v>0</v>
      </c>
      <c r="CE23" s="30">
        <f t="shared" si="58"/>
        <v>0</v>
      </c>
      <c r="CF23" s="30">
        <f t="shared" si="58"/>
        <v>0</v>
      </c>
      <c r="CG23" s="36">
        <f>CG24</f>
        <v>82655</v>
      </c>
      <c r="CH23" s="36">
        <f>CH24</f>
        <v>0</v>
      </c>
      <c r="CI23" s="8">
        <f t="shared" si="59"/>
        <v>0</v>
      </c>
      <c r="CJ23" s="8">
        <f t="shared" si="59"/>
        <v>0</v>
      </c>
      <c r="CK23" s="8">
        <f t="shared" si="59"/>
        <v>0</v>
      </c>
      <c r="CL23" s="8">
        <f t="shared" si="59"/>
        <v>-1072</v>
      </c>
      <c r="CM23" s="14">
        <f>CM24</f>
        <v>81583</v>
      </c>
      <c r="CN23" s="14">
        <f>CN24</f>
        <v>0</v>
      </c>
      <c r="CO23" s="8">
        <f t="shared" si="60"/>
        <v>0</v>
      </c>
      <c r="CP23" s="8">
        <f t="shared" si="60"/>
        <v>0</v>
      </c>
      <c r="CQ23" s="8">
        <f t="shared" si="60"/>
        <v>0</v>
      </c>
      <c r="CR23" s="8">
        <f t="shared" si="60"/>
        <v>0</v>
      </c>
      <c r="CS23" s="14">
        <f>CS24</f>
        <v>81583</v>
      </c>
      <c r="CT23" s="14">
        <f>CT24</f>
        <v>0</v>
      </c>
    </row>
    <row r="24" spans="1:98" ht="36.75" customHeight="1">
      <c r="A24" s="24" t="s">
        <v>11</v>
      </c>
      <c r="B24" s="11">
        <f>B23</f>
        <v>913</v>
      </c>
      <c r="C24" s="11" t="s">
        <v>7</v>
      </c>
      <c r="D24" s="11" t="s">
        <v>17</v>
      </c>
      <c r="E24" s="11" t="s">
        <v>54</v>
      </c>
      <c r="F24" s="11" t="s">
        <v>12</v>
      </c>
      <c r="G24" s="12">
        <f>G25+G26</f>
        <v>80478</v>
      </c>
      <c r="H24" s="12">
        <f aca="true" t="shared" si="61" ref="H24:N24">H25+H26</f>
        <v>0</v>
      </c>
      <c r="I24" s="8">
        <f t="shared" si="61"/>
        <v>0</v>
      </c>
      <c r="J24" s="8">
        <f t="shared" si="61"/>
        <v>0</v>
      </c>
      <c r="K24" s="8">
        <f t="shared" si="61"/>
        <v>0</v>
      </c>
      <c r="L24" s="8">
        <f t="shared" si="61"/>
        <v>0</v>
      </c>
      <c r="M24" s="12">
        <f t="shared" si="61"/>
        <v>80478</v>
      </c>
      <c r="N24" s="12">
        <f t="shared" si="61"/>
        <v>0</v>
      </c>
      <c r="O24" s="8">
        <f aca="true" t="shared" si="62" ref="O24:T24">O25+O26</f>
        <v>0</v>
      </c>
      <c r="P24" s="8">
        <f t="shared" si="62"/>
        <v>0</v>
      </c>
      <c r="Q24" s="8">
        <f t="shared" si="62"/>
        <v>0</v>
      </c>
      <c r="R24" s="8">
        <f t="shared" si="62"/>
        <v>0</v>
      </c>
      <c r="S24" s="12">
        <f t="shared" si="62"/>
        <v>80478</v>
      </c>
      <c r="T24" s="12">
        <f t="shared" si="62"/>
        <v>0</v>
      </c>
      <c r="U24" s="8">
        <f aca="true" t="shared" si="63" ref="U24:Z24">U25+U26</f>
        <v>0</v>
      </c>
      <c r="V24" s="8">
        <f t="shared" si="63"/>
        <v>0</v>
      </c>
      <c r="W24" s="8">
        <f t="shared" si="63"/>
        <v>0</v>
      </c>
      <c r="X24" s="8">
        <f t="shared" si="63"/>
        <v>0</v>
      </c>
      <c r="Y24" s="12">
        <f t="shared" si="63"/>
        <v>80478</v>
      </c>
      <c r="Z24" s="12">
        <f t="shared" si="63"/>
        <v>0</v>
      </c>
      <c r="AA24" s="8">
        <f aca="true" t="shared" si="64" ref="AA24:AF24">AA25+AA26</f>
        <v>0</v>
      </c>
      <c r="AB24" s="8">
        <f t="shared" si="64"/>
        <v>0</v>
      </c>
      <c r="AC24" s="8">
        <f t="shared" si="64"/>
        <v>0</v>
      </c>
      <c r="AD24" s="8">
        <f t="shared" si="64"/>
        <v>0</v>
      </c>
      <c r="AE24" s="12">
        <f t="shared" si="64"/>
        <v>80478</v>
      </c>
      <c r="AF24" s="12">
        <f t="shared" si="64"/>
        <v>0</v>
      </c>
      <c r="AG24" s="8">
        <f aca="true" t="shared" si="65" ref="AG24:AL24">AG25+AG26</f>
        <v>129</v>
      </c>
      <c r="AH24" s="8">
        <f t="shared" si="65"/>
        <v>0</v>
      </c>
      <c r="AI24" s="8">
        <f t="shared" si="65"/>
        <v>0</v>
      </c>
      <c r="AJ24" s="8">
        <f t="shared" si="65"/>
        <v>0</v>
      </c>
      <c r="AK24" s="34">
        <f t="shared" si="65"/>
        <v>80607</v>
      </c>
      <c r="AL24" s="34">
        <f t="shared" si="65"/>
        <v>0</v>
      </c>
      <c r="AM24" s="8">
        <f aca="true" t="shared" si="66" ref="AM24:AR24">AM25+AM26</f>
        <v>0</v>
      </c>
      <c r="AN24" s="8">
        <f t="shared" si="66"/>
        <v>0</v>
      </c>
      <c r="AO24" s="8">
        <f t="shared" si="66"/>
        <v>0</v>
      </c>
      <c r="AP24" s="8">
        <f t="shared" si="66"/>
        <v>0</v>
      </c>
      <c r="AQ24" s="12">
        <f t="shared" si="66"/>
        <v>80607</v>
      </c>
      <c r="AR24" s="12">
        <f t="shared" si="66"/>
        <v>0</v>
      </c>
      <c r="AS24" s="8">
        <f aca="true" t="shared" si="67" ref="AS24:AX24">AS25+AS26</f>
        <v>0</v>
      </c>
      <c r="AT24" s="8">
        <f t="shared" si="67"/>
        <v>0</v>
      </c>
      <c r="AU24" s="8">
        <f t="shared" si="67"/>
        <v>0</v>
      </c>
      <c r="AV24" s="8">
        <f t="shared" si="67"/>
        <v>0</v>
      </c>
      <c r="AW24" s="12">
        <f t="shared" si="67"/>
        <v>80607</v>
      </c>
      <c r="AX24" s="12">
        <f t="shared" si="67"/>
        <v>0</v>
      </c>
      <c r="AY24" s="30">
        <f aca="true" t="shared" si="68" ref="AY24:BD24">AY25+AY26</f>
        <v>0</v>
      </c>
      <c r="AZ24" s="30">
        <f t="shared" si="68"/>
        <v>0</v>
      </c>
      <c r="BA24" s="30">
        <f t="shared" si="68"/>
        <v>0</v>
      </c>
      <c r="BB24" s="30">
        <f t="shared" si="68"/>
        <v>0</v>
      </c>
      <c r="BC24" s="34">
        <f t="shared" si="68"/>
        <v>80607</v>
      </c>
      <c r="BD24" s="34">
        <f t="shared" si="68"/>
        <v>0</v>
      </c>
      <c r="BE24" s="8">
        <f aca="true" t="shared" si="69" ref="BE24:BJ24">BE25+BE26</f>
        <v>0</v>
      </c>
      <c r="BF24" s="8">
        <f t="shared" si="69"/>
        <v>0</v>
      </c>
      <c r="BG24" s="8">
        <f t="shared" si="69"/>
        <v>2048</v>
      </c>
      <c r="BH24" s="8">
        <f t="shared" si="69"/>
        <v>0</v>
      </c>
      <c r="BI24" s="50">
        <f t="shared" si="69"/>
        <v>82655</v>
      </c>
      <c r="BJ24" s="50">
        <f t="shared" si="69"/>
        <v>0</v>
      </c>
      <c r="BK24" s="30">
        <f aca="true" t="shared" si="70" ref="BK24:BP24">BK25+BK26</f>
        <v>0</v>
      </c>
      <c r="BL24" s="30">
        <f t="shared" si="70"/>
        <v>0</v>
      </c>
      <c r="BM24" s="30">
        <f t="shared" si="70"/>
        <v>0</v>
      </c>
      <c r="BN24" s="30">
        <f t="shared" si="70"/>
        <v>0</v>
      </c>
      <c r="BO24" s="34">
        <f t="shared" si="70"/>
        <v>82655</v>
      </c>
      <c r="BP24" s="34">
        <f t="shared" si="70"/>
        <v>0</v>
      </c>
      <c r="BQ24" s="8">
        <f aca="true" t="shared" si="71" ref="BQ24:BV24">BQ25+BQ26</f>
        <v>0</v>
      </c>
      <c r="BR24" s="8">
        <f t="shared" si="71"/>
        <v>0</v>
      </c>
      <c r="BS24" s="8">
        <f t="shared" si="71"/>
        <v>0</v>
      </c>
      <c r="BT24" s="8">
        <f t="shared" si="71"/>
        <v>0</v>
      </c>
      <c r="BU24" s="12">
        <f t="shared" si="71"/>
        <v>82655</v>
      </c>
      <c r="BV24" s="12">
        <f t="shared" si="71"/>
        <v>0</v>
      </c>
      <c r="BW24" s="30">
        <f aca="true" t="shared" si="72" ref="BW24:CB24">BW25+BW26</f>
        <v>0</v>
      </c>
      <c r="BX24" s="30">
        <f t="shared" si="72"/>
        <v>0</v>
      </c>
      <c r="BY24" s="30">
        <f t="shared" si="72"/>
        <v>0</v>
      </c>
      <c r="BZ24" s="30">
        <f t="shared" si="72"/>
        <v>0</v>
      </c>
      <c r="CA24" s="34">
        <f t="shared" si="72"/>
        <v>82655</v>
      </c>
      <c r="CB24" s="34">
        <f t="shared" si="72"/>
        <v>0</v>
      </c>
      <c r="CC24" s="30">
        <f aca="true" t="shared" si="73" ref="CC24:CH24">CC25+CC26</f>
        <v>0</v>
      </c>
      <c r="CD24" s="30">
        <f t="shared" si="73"/>
        <v>0</v>
      </c>
      <c r="CE24" s="30">
        <f t="shared" si="73"/>
        <v>0</v>
      </c>
      <c r="CF24" s="30">
        <f t="shared" si="73"/>
        <v>0</v>
      </c>
      <c r="CG24" s="34">
        <f t="shared" si="73"/>
        <v>82655</v>
      </c>
      <c r="CH24" s="34">
        <f t="shared" si="73"/>
        <v>0</v>
      </c>
      <c r="CI24" s="8">
        <f aca="true" t="shared" si="74" ref="CI24:CN24">CI25+CI26</f>
        <v>0</v>
      </c>
      <c r="CJ24" s="8">
        <f t="shared" si="74"/>
        <v>0</v>
      </c>
      <c r="CK24" s="8">
        <f t="shared" si="74"/>
        <v>0</v>
      </c>
      <c r="CL24" s="8">
        <f t="shared" si="74"/>
        <v>-1072</v>
      </c>
      <c r="CM24" s="12">
        <f t="shared" si="74"/>
        <v>81583</v>
      </c>
      <c r="CN24" s="12">
        <f t="shared" si="74"/>
        <v>0</v>
      </c>
      <c r="CO24" s="8">
        <f aca="true" t="shared" si="75" ref="CO24:CT24">CO25+CO26</f>
        <v>0</v>
      </c>
      <c r="CP24" s="8">
        <f t="shared" si="75"/>
        <v>0</v>
      </c>
      <c r="CQ24" s="8">
        <f t="shared" si="75"/>
        <v>0</v>
      </c>
      <c r="CR24" s="8">
        <f t="shared" si="75"/>
        <v>0</v>
      </c>
      <c r="CS24" s="12">
        <f t="shared" si="75"/>
        <v>81583</v>
      </c>
      <c r="CT24" s="12">
        <f t="shared" si="75"/>
        <v>0</v>
      </c>
    </row>
    <row r="25" spans="1:98" ht="16.5">
      <c r="A25" s="25" t="s">
        <v>13</v>
      </c>
      <c r="B25" s="11">
        <f>B24</f>
        <v>913</v>
      </c>
      <c r="C25" s="11" t="s">
        <v>7</v>
      </c>
      <c r="D25" s="11" t="s">
        <v>17</v>
      </c>
      <c r="E25" s="11" t="s">
        <v>54</v>
      </c>
      <c r="F25" s="8">
        <v>610</v>
      </c>
      <c r="G25" s="8">
        <f>73238+3847</f>
        <v>77085</v>
      </c>
      <c r="H25" s="8"/>
      <c r="I25" s="8"/>
      <c r="J25" s="8"/>
      <c r="K25" s="8"/>
      <c r="L25" s="8"/>
      <c r="M25" s="8">
        <f>G25+I25+J25+K25+L25</f>
        <v>77085</v>
      </c>
      <c r="N25" s="8">
        <f>H25+J25</f>
        <v>0</v>
      </c>
      <c r="O25" s="8"/>
      <c r="P25" s="8"/>
      <c r="Q25" s="8"/>
      <c r="R25" s="8"/>
      <c r="S25" s="8">
        <f>M25+O25+P25+Q25+R25</f>
        <v>77085</v>
      </c>
      <c r="T25" s="8">
        <f>N25+P25</f>
        <v>0</v>
      </c>
      <c r="U25" s="8"/>
      <c r="V25" s="8"/>
      <c r="W25" s="8"/>
      <c r="X25" s="8"/>
      <c r="Y25" s="8">
        <f>S25+U25+V25+W25+X25</f>
        <v>77085</v>
      </c>
      <c r="Z25" s="8">
        <f>T25+V25</f>
        <v>0</v>
      </c>
      <c r="AA25" s="8"/>
      <c r="AB25" s="8"/>
      <c r="AC25" s="8"/>
      <c r="AD25" s="8"/>
      <c r="AE25" s="8">
        <f>Y25+AA25+AB25+AC25+AD25</f>
        <v>77085</v>
      </c>
      <c r="AF25" s="8">
        <f>Z25+AB25</f>
        <v>0</v>
      </c>
      <c r="AG25" s="8">
        <f>129+59</f>
        <v>188</v>
      </c>
      <c r="AH25" s="8"/>
      <c r="AI25" s="8"/>
      <c r="AJ25" s="8"/>
      <c r="AK25" s="30">
        <f>AE25+AG25+AH25+AI25+AJ25</f>
        <v>77273</v>
      </c>
      <c r="AL25" s="30">
        <f>AF25+AH25</f>
        <v>0</v>
      </c>
      <c r="AM25" s="8"/>
      <c r="AN25" s="8"/>
      <c r="AO25" s="8"/>
      <c r="AP25" s="8"/>
      <c r="AQ25" s="8">
        <f>AK25+AM25+AN25+AO25+AP25</f>
        <v>77273</v>
      </c>
      <c r="AR25" s="8">
        <f>AL25+AN25</f>
        <v>0</v>
      </c>
      <c r="AS25" s="8"/>
      <c r="AT25" s="8"/>
      <c r="AU25" s="8"/>
      <c r="AV25" s="8"/>
      <c r="AW25" s="8">
        <f>AQ25+AS25+AT25+AU25+AV25</f>
        <v>77273</v>
      </c>
      <c r="AX25" s="8">
        <f>AR25+AT25</f>
        <v>0</v>
      </c>
      <c r="AY25" s="30"/>
      <c r="AZ25" s="30"/>
      <c r="BA25" s="30"/>
      <c r="BB25" s="30"/>
      <c r="BC25" s="30">
        <f>AW25+AY25+AZ25+BA25+BB25</f>
        <v>77273</v>
      </c>
      <c r="BD25" s="30">
        <f>AX25+AZ25</f>
        <v>0</v>
      </c>
      <c r="BE25" s="8"/>
      <c r="BF25" s="8"/>
      <c r="BG25" s="8">
        <v>2048</v>
      </c>
      <c r="BH25" s="8"/>
      <c r="BI25" s="51">
        <f>BC25+BE25+BF25+BG25+BH25</f>
        <v>79321</v>
      </c>
      <c r="BJ25" s="51">
        <f>BD25+BF25</f>
        <v>0</v>
      </c>
      <c r="BK25" s="30"/>
      <c r="BL25" s="30"/>
      <c r="BM25" s="30"/>
      <c r="BN25" s="30"/>
      <c r="BO25" s="30">
        <f>BI25+BK25+BL25+BM25+BN25</f>
        <v>79321</v>
      </c>
      <c r="BP25" s="30">
        <f>BJ25+BL25</f>
        <v>0</v>
      </c>
      <c r="BQ25" s="8"/>
      <c r="BR25" s="8"/>
      <c r="BS25" s="8"/>
      <c r="BT25" s="8"/>
      <c r="BU25" s="8">
        <f>BO25+BQ25+BR25+BS25+BT25</f>
        <v>79321</v>
      </c>
      <c r="BV25" s="8">
        <f>BP25+BR25</f>
        <v>0</v>
      </c>
      <c r="BW25" s="30"/>
      <c r="BX25" s="30"/>
      <c r="BY25" s="30"/>
      <c r="BZ25" s="30"/>
      <c r="CA25" s="30">
        <f>BU25+BW25+BX25+BY25+BZ25</f>
        <v>79321</v>
      </c>
      <c r="CB25" s="30">
        <f>BV25+BX25</f>
        <v>0</v>
      </c>
      <c r="CC25" s="30"/>
      <c r="CD25" s="30"/>
      <c r="CE25" s="30"/>
      <c r="CF25" s="30"/>
      <c r="CG25" s="30">
        <f>CA25+CC25+CD25+CE25+CF25</f>
        <v>79321</v>
      </c>
      <c r="CH25" s="30">
        <f>CB25+CD25</f>
        <v>0</v>
      </c>
      <c r="CI25" s="8"/>
      <c r="CJ25" s="8"/>
      <c r="CK25" s="8"/>
      <c r="CL25" s="8">
        <v>-1072</v>
      </c>
      <c r="CM25" s="8">
        <f>CG25+CI25+CJ25+CK25+CL25</f>
        <v>78249</v>
      </c>
      <c r="CN25" s="8">
        <f>CH25+CJ25</f>
        <v>0</v>
      </c>
      <c r="CO25" s="8"/>
      <c r="CP25" s="8"/>
      <c r="CQ25" s="8"/>
      <c r="CR25" s="8"/>
      <c r="CS25" s="8">
        <f>CM25+CO25+CP25+CQ25+CR25</f>
        <v>78249</v>
      </c>
      <c r="CT25" s="8">
        <f>CN25+CP25</f>
        <v>0</v>
      </c>
    </row>
    <row r="26" spans="1:98" ht="16.5">
      <c r="A26" s="25" t="s">
        <v>18</v>
      </c>
      <c r="B26" s="11">
        <f>B22</f>
        <v>913</v>
      </c>
      <c r="C26" s="11" t="s">
        <v>7</v>
      </c>
      <c r="D26" s="11" t="s">
        <v>17</v>
      </c>
      <c r="E26" s="11" t="s">
        <v>54</v>
      </c>
      <c r="F26" s="8">
        <v>620</v>
      </c>
      <c r="G26" s="8">
        <f>3163+230</f>
        <v>3393</v>
      </c>
      <c r="H26" s="8"/>
      <c r="I26" s="8"/>
      <c r="J26" s="8"/>
      <c r="K26" s="8"/>
      <c r="L26" s="8"/>
      <c r="M26" s="8">
        <f>G26+I26+J26+K26+L26</f>
        <v>3393</v>
      </c>
      <c r="N26" s="8">
        <f>H26+J26</f>
        <v>0</v>
      </c>
      <c r="O26" s="8"/>
      <c r="P26" s="8"/>
      <c r="Q26" s="8"/>
      <c r="R26" s="8"/>
      <c r="S26" s="8">
        <f>M26+O26+P26+Q26+R26</f>
        <v>3393</v>
      </c>
      <c r="T26" s="8">
        <f>N26+P26</f>
        <v>0</v>
      </c>
      <c r="U26" s="8"/>
      <c r="V26" s="8"/>
      <c r="W26" s="8"/>
      <c r="X26" s="8"/>
      <c r="Y26" s="8">
        <f>S26+U26+V26+W26+X26</f>
        <v>3393</v>
      </c>
      <c r="Z26" s="8">
        <f>T26+V26</f>
        <v>0</v>
      </c>
      <c r="AA26" s="8"/>
      <c r="AB26" s="8"/>
      <c r="AC26" s="8"/>
      <c r="AD26" s="8"/>
      <c r="AE26" s="8">
        <f>Y26+AA26+AB26+AC26+AD26</f>
        <v>3393</v>
      </c>
      <c r="AF26" s="8">
        <f>Z26+AB26</f>
        <v>0</v>
      </c>
      <c r="AG26" s="8">
        <v>-59</v>
      </c>
      <c r="AH26" s="8"/>
      <c r="AI26" s="8"/>
      <c r="AJ26" s="8"/>
      <c r="AK26" s="30">
        <f>AE26+AG26+AH26+AI26+AJ26</f>
        <v>3334</v>
      </c>
      <c r="AL26" s="30">
        <f>AF26+AH26</f>
        <v>0</v>
      </c>
      <c r="AM26" s="8"/>
      <c r="AN26" s="8"/>
      <c r="AO26" s="8"/>
      <c r="AP26" s="8"/>
      <c r="AQ26" s="8">
        <f>AK26+AM26+AN26+AO26+AP26</f>
        <v>3334</v>
      </c>
      <c r="AR26" s="8">
        <f>AL26+AN26</f>
        <v>0</v>
      </c>
      <c r="AS26" s="8"/>
      <c r="AT26" s="8"/>
      <c r="AU26" s="8"/>
      <c r="AV26" s="8"/>
      <c r="AW26" s="8">
        <f>AQ26+AS26+AT26+AU26+AV26</f>
        <v>3334</v>
      </c>
      <c r="AX26" s="8">
        <f>AR26+AT26</f>
        <v>0</v>
      </c>
      <c r="AY26" s="30"/>
      <c r="AZ26" s="30"/>
      <c r="BA26" s="30"/>
      <c r="BB26" s="30"/>
      <c r="BC26" s="30">
        <f>AW26+AY26+AZ26+BA26+BB26</f>
        <v>3334</v>
      </c>
      <c r="BD26" s="30">
        <f>AX26+AZ26</f>
        <v>0</v>
      </c>
      <c r="BE26" s="8"/>
      <c r="BF26" s="8"/>
      <c r="BG26" s="8"/>
      <c r="BH26" s="8"/>
      <c r="BI26" s="51">
        <f>BC26+BE26+BF26+BG26+BH26</f>
        <v>3334</v>
      </c>
      <c r="BJ26" s="51">
        <f>BD26+BF26</f>
        <v>0</v>
      </c>
      <c r="BK26" s="30"/>
      <c r="BL26" s="30"/>
      <c r="BM26" s="30"/>
      <c r="BN26" s="30"/>
      <c r="BO26" s="30">
        <f>BI26+BK26+BL26+BM26+BN26</f>
        <v>3334</v>
      </c>
      <c r="BP26" s="30">
        <f>BJ26+BL26</f>
        <v>0</v>
      </c>
      <c r="BQ26" s="8"/>
      <c r="BR26" s="8"/>
      <c r="BS26" s="8"/>
      <c r="BT26" s="8"/>
      <c r="BU26" s="8">
        <f>BO26+BQ26+BR26+BS26+BT26</f>
        <v>3334</v>
      </c>
      <c r="BV26" s="8">
        <f>BP26+BR26</f>
        <v>0</v>
      </c>
      <c r="BW26" s="30"/>
      <c r="BX26" s="30"/>
      <c r="BY26" s="30"/>
      <c r="BZ26" s="30"/>
      <c r="CA26" s="30">
        <f>BU26+BW26+BX26+BY26+BZ26</f>
        <v>3334</v>
      </c>
      <c r="CB26" s="30">
        <f>BV26+BX26</f>
        <v>0</v>
      </c>
      <c r="CC26" s="30"/>
      <c r="CD26" s="30"/>
      <c r="CE26" s="30"/>
      <c r="CF26" s="30"/>
      <c r="CG26" s="30">
        <f>CA26+CC26+CD26+CE26+CF26</f>
        <v>3334</v>
      </c>
      <c r="CH26" s="30">
        <f>CB26+CD26</f>
        <v>0</v>
      </c>
      <c r="CI26" s="8"/>
      <c r="CJ26" s="8"/>
      <c r="CK26" s="8"/>
      <c r="CL26" s="8"/>
      <c r="CM26" s="8">
        <f>CG26+CI26+CJ26+CK26+CL26</f>
        <v>3334</v>
      </c>
      <c r="CN26" s="8">
        <f>CH26+CJ26</f>
        <v>0</v>
      </c>
      <c r="CO26" s="8"/>
      <c r="CP26" s="8"/>
      <c r="CQ26" s="8"/>
      <c r="CR26" s="8"/>
      <c r="CS26" s="8">
        <f>CM26+CO26+CP26+CQ26+CR26</f>
        <v>3334</v>
      </c>
      <c r="CT26" s="8">
        <f>CN26+CP26</f>
        <v>0</v>
      </c>
    </row>
    <row r="27" spans="1:98" ht="16.5">
      <c r="A27" s="24" t="s">
        <v>37</v>
      </c>
      <c r="B27" s="11" t="s">
        <v>55</v>
      </c>
      <c r="C27" s="11" t="s">
        <v>7</v>
      </c>
      <c r="D27" s="11" t="s">
        <v>17</v>
      </c>
      <c r="E27" s="11" t="s">
        <v>56</v>
      </c>
      <c r="F27" s="11"/>
      <c r="G27" s="12">
        <f aca="true" t="shared" si="76" ref="G27:R29">G28</f>
        <v>217045</v>
      </c>
      <c r="H27" s="12">
        <f t="shared" si="76"/>
        <v>0</v>
      </c>
      <c r="I27" s="8">
        <f t="shared" si="76"/>
        <v>0</v>
      </c>
      <c r="J27" s="8">
        <f t="shared" si="76"/>
        <v>0</v>
      </c>
      <c r="K27" s="8">
        <f t="shared" si="76"/>
        <v>0</v>
      </c>
      <c r="L27" s="8">
        <f t="shared" si="76"/>
        <v>0</v>
      </c>
      <c r="M27" s="12">
        <f t="shared" si="76"/>
        <v>217045</v>
      </c>
      <c r="N27" s="12">
        <f t="shared" si="76"/>
        <v>0</v>
      </c>
      <c r="O27" s="8">
        <f t="shared" si="76"/>
        <v>0</v>
      </c>
      <c r="P27" s="8">
        <f t="shared" si="76"/>
        <v>0</v>
      </c>
      <c r="Q27" s="8">
        <f t="shared" si="76"/>
        <v>0</v>
      </c>
      <c r="R27" s="8">
        <f t="shared" si="76"/>
        <v>0</v>
      </c>
      <c r="S27" s="12">
        <f aca="true" t="shared" si="77" ref="S27:AH29">S28</f>
        <v>217045</v>
      </c>
      <c r="T27" s="12">
        <f t="shared" si="77"/>
        <v>0</v>
      </c>
      <c r="U27" s="8">
        <f t="shared" si="77"/>
        <v>0</v>
      </c>
      <c r="V27" s="8">
        <f t="shared" si="77"/>
        <v>0</v>
      </c>
      <c r="W27" s="8">
        <f t="shared" si="77"/>
        <v>0</v>
      </c>
      <c r="X27" s="8">
        <f t="shared" si="77"/>
        <v>0</v>
      </c>
      <c r="Y27" s="12">
        <f t="shared" si="77"/>
        <v>217045</v>
      </c>
      <c r="Z27" s="12">
        <f t="shared" si="77"/>
        <v>0</v>
      </c>
      <c r="AA27" s="8">
        <f t="shared" si="77"/>
        <v>0</v>
      </c>
      <c r="AB27" s="8">
        <f t="shared" si="77"/>
        <v>0</v>
      </c>
      <c r="AC27" s="8">
        <f t="shared" si="77"/>
        <v>0</v>
      </c>
      <c r="AD27" s="8">
        <f t="shared" si="77"/>
        <v>0</v>
      </c>
      <c r="AE27" s="12">
        <f t="shared" si="77"/>
        <v>217045</v>
      </c>
      <c r="AF27" s="12">
        <f t="shared" si="77"/>
        <v>0</v>
      </c>
      <c r="AG27" s="8">
        <f t="shared" si="77"/>
        <v>0</v>
      </c>
      <c r="AH27" s="8">
        <f t="shared" si="77"/>
        <v>0</v>
      </c>
      <c r="AI27" s="8">
        <f aca="true" t="shared" si="78" ref="AG27:AV29">AI28</f>
        <v>0</v>
      </c>
      <c r="AJ27" s="8">
        <f t="shared" si="78"/>
        <v>0</v>
      </c>
      <c r="AK27" s="34">
        <f t="shared" si="78"/>
        <v>217045</v>
      </c>
      <c r="AL27" s="34">
        <f t="shared" si="78"/>
        <v>0</v>
      </c>
      <c r="AM27" s="8">
        <f t="shared" si="78"/>
        <v>0</v>
      </c>
      <c r="AN27" s="8">
        <f t="shared" si="78"/>
        <v>0</v>
      </c>
      <c r="AO27" s="8">
        <f t="shared" si="78"/>
        <v>0</v>
      </c>
      <c r="AP27" s="8">
        <f t="shared" si="78"/>
        <v>0</v>
      </c>
      <c r="AQ27" s="12">
        <f t="shared" si="78"/>
        <v>217045</v>
      </c>
      <c r="AR27" s="12">
        <f t="shared" si="78"/>
        <v>0</v>
      </c>
      <c r="AS27" s="8">
        <f t="shared" si="78"/>
        <v>0</v>
      </c>
      <c r="AT27" s="8">
        <f t="shared" si="78"/>
        <v>89083</v>
      </c>
      <c r="AU27" s="8">
        <f t="shared" si="78"/>
        <v>72250</v>
      </c>
      <c r="AV27" s="8">
        <f t="shared" si="78"/>
        <v>0</v>
      </c>
      <c r="AW27" s="12">
        <f aca="true" t="shared" si="79" ref="AS27:BH29">AW28</f>
        <v>378378</v>
      </c>
      <c r="AX27" s="12">
        <f t="shared" si="79"/>
        <v>89083</v>
      </c>
      <c r="AY27" s="30">
        <f t="shared" si="79"/>
        <v>0</v>
      </c>
      <c r="AZ27" s="30">
        <f t="shared" si="79"/>
        <v>-89083</v>
      </c>
      <c r="BA27" s="30">
        <f t="shared" si="79"/>
        <v>0</v>
      </c>
      <c r="BB27" s="30">
        <f t="shared" si="79"/>
        <v>0</v>
      </c>
      <c r="BC27" s="34">
        <f t="shared" si="79"/>
        <v>289295</v>
      </c>
      <c r="BD27" s="34">
        <f t="shared" si="79"/>
        <v>0</v>
      </c>
      <c r="BE27" s="8">
        <f t="shared" si="79"/>
        <v>0</v>
      </c>
      <c r="BF27" s="8">
        <f t="shared" si="79"/>
        <v>0</v>
      </c>
      <c r="BG27" s="8">
        <f t="shared" si="79"/>
        <v>0</v>
      </c>
      <c r="BH27" s="8">
        <f t="shared" si="79"/>
        <v>0</v>
      </c>
      <c r="BI27" s="50">
        <f aca="true" t="shared" si="80" ref="BE27:BT29">BI28</f>
        <v>289295</v>
      </c>
      <c r="BJ27" s="50">
        <f t="shared" si="80"/>
        <v>0</v>
      </c>
      <c r="BK27" s="30">
        <f t="shared" si="80"/>
        <v>0</v>
      </c>
      <c r="BL27" s="30">
        <f t="shared" si="80"/>
        <v>0</v>
      </c>
      <c r="BM27" s="30">
        <f t="shared" si="80"/>
        <v>0</v>
      </c>
      <c r="BN27" s="30">
        <f t="shared" si="80"/>
        <v>0</v>
      </c>
      <c r="BO27" s="34">
        <f t="shared" si="80"/>
        <v>289295</v>
      </c>
      <c r="BP27" s="34">
        <f t="shared" si="80"/>
        <v>0</v>
      </c>
      <c r="BQ27" s="8">
        <f t="shared" si="80"/>
        <v>0</v>
      </c>
      <c r="BR27" s="8">
        <f t="shared" si="80"/>
        <v>0</v>
      </c>
      <c r="BS27" s="8">
        <f t="shared" si="80"/>
        <v>0</v>
      </c>
      <c r="BT27" s="8">
        <f t="shared" si="80"/>
        <v>0</v>
      </c>
      <c r="BU27" s="12">
        <f aca="true" t="shared" si="81" ref="BQ27:CF29">BU28</f>
        <v>289295</v>
      </c>
      <c r="BV27" s="12">
        <f t="shared" si="81"/>
        <v>0</v>
      </c>
      <c r="BW27" s="30">
        <f t="shared" si="81"/>
        <v>0</v>
      </c>
      <c r="BX27" s="30">
        <f t="shared" si="81"/>
        <v>0</v>
      </c>
      <c r="BY27" s="30">
        <f t="shared" si="81"/>
        <v>0</v>
      </c>
      <c r="BZ27" s="30">
        <f t="shared" si="81"/>
        <v>0</v>
      </c>
      <c r="CA27" s="34">
        <f t="shared" si="81"/>
        <v>289295</v>
      </c>
      <c r="CB27" s="34">
        <f t="shared" si="81"/>
        <v>0</v>
      </c>
      <c r="CC27" s="30">
        <f t="shared" si="81"/>
        <v>0</v>
      </c>
      <c r="CD27" s="30">
        <f t="shared" si="81"/>
        <v>0</v>
      </c>
      <c r="CE27" s="30">
        <f t="shared" si="81"/>
        <v>0</v>
      </c>
      <c r="CF27" s="30">
        <f t="shared" si="81"/>
        <v>0</v>
      </c>
      <c r="CG27" s="34">
        <f aca="true" t="shared" si="82" ref="CC27:CR29">CG28</f>
        <v>289295</v>
      </c>
      <c r="CH27" s="34">
        <f t="shared" si="82"/>
        <v>0</v>
      </c>
      <c r="CI27" s="8">
        <f t="shared" si="82"/>
        <v>0</v>
      </c>
      <c r="CJ27" s="8">
        <f t="shared" si="82"/>
        <v>0</v>
      </c>
      <c r="CK27" s="8">
        <f t="shared" si="82"/>
        <v>0</v>
      </c>
      <c r="CL27" s="8">
        <f t="shared" si="82"/>
        <v>0</v>
      </c>
      <c r="CM27" s="12">
        <f t="shared" si="82"/>
        <v>289295</v>
      </c>
      <c r="CN27" s="12">
        <f t="shared" si="82"/>
        <v>0</v>
      </c>
      <c r="CO27" s="8">
        <f t="shared" si="82"/>
        <v>0</v>
      </c>
      <c r="CP27" s="8">
        <f t="shared" si="82"/>
        <v>0</v>
      </c>
      <c r="CQ27" s="8">
        <f t="shared" si="82"/>
        <v>0</v>
      </c>
      <c r="CR27" s="8">
        <f t="shared" si="82"/>
        <v>0</v>
      </c>
      <c r="CS27" s="12">
        <f aca="true" t="shared" si="83" ref="CO27:CT29">CS28</f>
        <v>289295</v>
      </c>
      <c r="CT27" s="12">
        <f t="shared" si="83"/>
        <v>0</v>
      </c>
    </row>
    <row r="28" spans="1:98" ht="33">
      <c r="A28" s="24" t="s">
        <v>57</v>
      </c>
      <c r="B28" s="11" t="s">
        <v>55</v>
      </c>
      <c r="C28" s="11" t="s">
        <v>7</v>
      </c>
      <c r="D28" s="11" t="s">
        <v>17</v>
      </c>
      <c r="E28" s="11" t="s">
        <v>58</v>
      </c>
      <c r="F28" s="11"/>
      <c r="G28" s="12">
        <f t="shared" si="76"/>
        <v>217045</v>
      </c>
      <c r="H28" s="12">
        <f t="shared" si="76"/>
        <v>0</v>
      </c>
      <c r="I28" s="8">
        <f t="shared" si="76"/>
        <v>0</v>
      </c>
      <c r="J28" s="8">
        <f t="shared" si="76"/>
        <v>0</v>
      </c>
      <c r="K28" s="8">
        <f t="shared" si="76"/>
        <v>0</v>
      </c>
      <c r="L28" s="8">
        <f t="shared" si="76"/>
        <v>0</v>
      </c>
      <c r="M28" s="12">
        <f t="shared" si="76"/>
        <v>217045</v>
      </c>
      <c r="N28" s="12">
        <f t="shared" si="76"/>
        <v>0</v>
      </c>
      <c r="O28" s="8">
        <f t="shared" si="76"/>
        <v>0</v>
      </c>
      <c r="P28" s="8">
        <f t="shared" si="76"/>
        <v>0</v>
      </c>
      <c r="Q28" s="8">
        <f t="shared" si="76"/>
        <v>0</v>
      </c>
      <c r="R28" s="8">
        <f t="shared" si="76"/>
        <v>0</v>
      </c>
      <c r="S28" s="12">
        <f t="shared" si="77"/>
        <v>217045</v>
      </c>
      <c r="T28" s="12">
        <f t="shared" si="77"/>
        <v>0</v>
      </c>
      <c r="U28" s="8">
        <f t="shared" si="77"/>
        <v>0</v>
      </c>
      <c r="V28" s="8">
        <f t="shared" si="77"/>
        <v>0</v>
      </c>
      <c r="W28" s="8">
        <f t="shared" si="77"/>
        <v>0</v>
      </c>
      <c r="X28" s="8">
        <f t="shared" si="77"/>
        <v>0</v>
      </c>
      <c r="Y28" s="12">
        <f t="shared" si="77"/>
        <v>217045</v>
      </c>
      <c r="Z28" s="12">
        <f t="shared" si="77"/>
        <v>0</v>
      </c>
      <c r="AA28" s="8">
        <f t="shared" si="77"/>
        <v>0</v>
      </c>
      <c r="AB28" s="8">
        <f t="shared" si="77"/>
        <v>0</v>
      </c>
      <c r="AC28" s="8">
        <f t="shared" si="77"/>
        <v>0</v>
      </c>
      <c r="AD28" s="8">
        <f t="shared" si="77"/>
        <v>0</v>
      </c>
      <c r="AE28" s="12">
        <f t="shared" si="77"/>
        <v>217045</v>
      </c>
      <c r="AF28" s="12">
        <f t="shared" si="77"/>
        <v>0</v>
      </c>
      <c r="AG28" s="8">
        <f t="shared" si="78"/>
        <v>0</v>
      </c>
      <c r="AH28" s="8">
        <f t="shared" si="78"/>
        <v>0</v>
      </c>
      <c r="AI28" s="8">
        <f t="shared" si="78"/>
        <v>0</v>
      </c>
      <c r="AJ28" s="8">
        <f t="shared" si="78"/>
        <v>0</v>
      </c>
      <c r="AK28" s="34">
        <f t="shared" si="78"/>
        <v>217045</v>
      </c>
      <c r="AL28" s="34">
        <f t="shared" si="78"/>
        <v>0</v>
      </c>
      <c r="AM28" s="8">
        <f t="shared" si="78"/>
        <v>0</v>
      </c>
      <c r="AN28" s="8">
        <f t="shared" si="78"/>
        <v>0</v>
      </c>
      <c r="AO28" s="8">
        <f t="shared" si="78"/>
        <v>0</v>
      </c>
      <c r="AP28" s="8">
        <f t="shared" si="78"/>
        <v>0</v>
      </c>
      <c r="AQ28" s="12">
        <f t="shared" si="78"/>
        <v>217045</v>
      </c>
      <c r="AR28" s="12">
        <f t="shared" si="78"/>
        <v>0</v>
      </c>
      <c r="AS28" s="8">
        <f t="shared" si="79"/>
        <v>0</v>
      </c>
      <c r="AT28" s="8">
        <f t="shared" si="79"/>
        <v>89083</v>
      </c>
      <c r="AU28" s="8">
        <f t="shared" si="79"/>
        <v>72250</v>
      </c>
      <c r="AV28" s="8">
        <f t="shared" si="79"/>
        <v>0</v>
      </c>
      <c r="AW28" s="12">
        <f t="shared" si="79"/>
        <v>378378</v>
      </c>
      <c r="AX28" s="12">
        <f t="shared" si="79"/>
        <v>89083</v>
      </c>
      <c r="AY28" s="30">
        <f t="shared" si="79"/>
        <v>0</v>
      </c>
      <c r="AZ28" s="30">
        <f t="shared" si="79"/>
        <v>-89083</v>
      </c>
      <c r="BA28" s="30">
        <f t="shared" si="79"/>
        <v>0</v>
      </c>
      <c r="BB28" s="30">
        <f t="shared" si="79"/>
        <v>0</v>
      </c>
      <c r="BC28" s="34">
        <f t="shared" si="79"/>
        <v>289295</v>
      </c>
      <c r="BD28" s="34">
        <f t="shared" si="79"/>
        <v>0</v>
      </c>
      <c r="BE28" s="8">
        <f t="shared" si="80"/>
        <v>0</v>
      </c>
      <c r="BF28" s="8">
        <f t="shared" si="80"/>
        <v>0</v>
      </c>
      <c r="BG28" s="8">
        <f t="shared" si="80"/>
        <v>0</v>
      </c>
      <c r="BH28" s="8">
        <f t="shared" si="80"/>
        <v>0</v>
      </c>
      <c r="BI28" s="50">
        <f t="shared" si="80"/>
        <v>289295</v>
      </c>
      <c r="BJ28" s="50">
        <f t="shared" si="80"/>
        <v>0</v>
      </c>
      <c r="BK28" s="30">
        <f t="shared" si="80"/>
        <v>0</v>
      </c>
      <c r="BL28" s="30">
        <f t="shared" si="80"/>
        <v>0</v>
      </c>
      <c r="BM28" s="30">
        <f t="shared" si="80"/>
        <v>0</v>
      </c>
      <c r="BN28" s="30">
        <f t="shared" si="80"/>
        <v>0</v>
      </c>
      <c r="BO28" s="34">
        <f t="shared" si="80"/>
        <v>289295</v>
      </c>
      <c r="BP28" s="34">
        <f t="shared" si="80"/>
        <v>0</v>
      </c>
      <c r="BQ28" s="8">
        <f t="shared" si="81"/>
        <v>0</v>
      </c>
      <c r="BR28" s="8">
        <f t="shared" si="81"/>
        <v>0</v>
      </c>
      <c r="BS28" s="8">
        <f t="shared" si="81"/>
        <v>0</v>
      </c>
      <c r="BT28" s="8">
        <f t="shared" si="81"/>
        <v>0</v>
      </c>
      <c r="BU28" s="12">
        <f t="shared" si="81"/>
        <v>289295</v>
      </c>
      <c r="BV28" s="12">
        <f t="shared" si="81"/>
        <v>0</v>
      </c>
      <c r="BW28" s="30">
        <f t="shared" si="81"/>
        <v>0</v>
      </c>
      <c r="BX28" s="30">
        <f t="shared" si="81"/>
        <v>0</v>
      </c>
      <c r="BY28" s="30">
        <f t="shared" si="81"/>
        <v>0</v>
      </c>
      <c r="BZ28" s="30">
        <f t="shared" si="81"/>
        <v>0</v>
      </c>
      <c r="CA28" s="34">
        <f t="shared" si="81"/>
        <v>289295</v>
      </c>
      <c r="CB28" s="34">
        <f t="shared" si="81"/>
        <v>0</v>
      </c>
      <c r="CC28" s="30">
        <f t="shared" si="82"/>
        <v>0</v>
      </c>
      <c r="CD28" s="30">
        <f t="shared" si="82"/>
        <v>0</v>
      </c>
      <c r="CE28" s="30">
        <f t="shared" si="82"/>
        <v>0</v>
      </c>
      <c r="CF28" s="30">
        <f t="shared" si="82"/>
        <v>0</v>
      </c>
      <c r="CG28" s="34">
        <f t="shared" si="82"/>
        <v>289295</v>
      </c>
      <c r="CH28" s="34">
        <f t="shared" si="82"/>
        <v>0</v>
      </c>
      <c r="CI28" s="8">
        <f t="shared" si="82"/>
        <v>0</v>
      </c>
      <c r="CJ28" s="8">
        <f t="shared" si="82"/>
        <v>0</v>
      </c>
      <c r="CK28" s="8">
        <f t="shared" si="82"/>
        <v>0</v>
      </c>
      <c r="CL28" s="8">
        <f t="shared" si="82"/>
        <v>0</v>
      </c>
      <c r="CM28" s="12">
        <f t="shared" si="82"/>
        <v>289295</v>
      </c>
      <c r="CN28" s="12">
        <f t="shared" si="82"/>
        <v>0</v>
      </c>
      <c r="CO28" s="8">
        <f t="shared" si="83"/>
        <v>0</v>
      </c>
      <c r="CP28" s="8">
        <f t="shared" si="83"/>
        <v>0</v>
      </c>
      <c r="CQ28" s="8">
        <f t="shared" si="83"/>
        <v>0</v>
      </c>
      <c r="CR28" s="8">
        <f t="shared" si="83"/>
        <v>0</v>
      </c>
      <c r="CS28" s="12">
        <f t="shared" si="83"/>
        <v>289295</v>
      </c>
      <c r="CT28" s="12">
        <f t="shared" si="83"/>
        <v>0</v>
      </c>
    </row>
    <row r="29" spans="1:98" ht="33">
      <c r="A29" s="24" t="s">
        <v>11</v>
      </c>
      <c r="B29" s="11" t="str">
        <f>B27</f>
        <v>913</v>
      </c>
      <c r="C29" s="11" t="s">
        <v>7</v>
      </c>
      <c r="D29" s="11" t="s">
        <v>17</v>
      </c>
      <c r="E29" s="11" t="s">
        <v>58</v>
      </c>
      <c r="F29" s="11" t="s">
        <v>12</v>
      </c>
      <c r="G29" s="12">
        <f t="shared" si="76"/>
        <v>217045</v>
      </c>
      <c r="H29" s="12">
        <f t="shared" si="76"/>
        <v>0</v>
      </c>
      <c r="I29" s="8">
        <f t="shared" si="76"/>
        <v>0</v>
      </c>
      <c r="J29" s="8">
        <f t="shared" si="76"/>
        <v>0</v>
      </c>
      <c r="K29" s="8">
        <f t="shared" si="76"/>
        <v>0</v>
      </c>
      <c r="L29" s="8">
        <f t="shared" si="76"/>
        <v>0</v>
      </c>
      <c r="M29" s="12">
        <f t="shared" si="76"/>
        <v>217045</v>
      </c>
      <c r="N29" s="12">
        <f t="shared" si="76"/>
        <v>0</v>
      </c>
      <c r="O29" s="8">
        <f t="shared" si="76"/>
        <v>0</v>
      </c>
      <c r="P29" s="8">
        <f t="shared" si="76"/>
        <v>0</v>
      </c>
      <c r="Q29" s="8">
        <f t="shared" si="76"/>
        <v>0</v>
      </c>
      <c r="R29" s="8">
        <f t="shared" si="76"/>
        <v>0</v>
      </c>
      <c r="S29" s="12">
        <f t="shared" si="77"/>
        <v>217045</v>
      </c>
      <c r="T29" s="12">
        <f t="shared" si="77"/>
        <v>0</v>
      </c>
      <c r="U29" s="8">
        <f t="shared" si="77"/>
        <v>0</v>
      </c>
      <c r="V29" s="8">
        <f t="shared" si="77"/>
        <v>0</v>
      </c>
      <c r="W29" s="8">
        <f t="shared" si="77"/>
        <v>0</v>
      </c>
      <c r="X29" s="8">
        <f t="shared" si="77"/>
        <v>0</v>
      </c>
      <c r="Y29" s="12">
        <f t="shared" si="77"/>
        <v>217045</v>
      </c>
      <c r="Z29" s="12">
        <f t="shared" si="77"/>
        <v>0</v>
      </c>
      <c r="AA29" s="8">
        <f t="shared" si="77"/>
        <v>0</v>
      </c>
      <c r="AB29" s="8">
        <f t="shared" si="77"/>
        <v>0</v>
      </c>
      <c r="AC29" s="8">
        <f t="shared" si="77"/>
        <v>0</v>
      </c>
      <c r="AD29" s="8">
        <f t="shared" si="77"/>
        <v>0</v>
      </c>
      <c r="AE29" s="12">
        <f t="shared" si="77"/>
        <v>217045</v>
      </c>
      <c r="AF29" s="12">
        <f t="shared" si="77"/>
        <v>0</v>
      </c>
      <c r="AG29" s="8">
        <f t="shared" si="78"/>
        <v>0</v>
      </c>
      <c r="AH29" s="8">
        <f t="shared" si="78"/>
        <v>0</v>
      </c>
      <c r="AI29" s="8">
        <f t="shared" si="78"/>
        <v>0</v>
      </c>
      <c r="AJ29" s="8">
        <f t="shared" si="78"/>
        <v>0</v>
      </c>
      <c r="AK29" s="34">
        <f t="shared" si="78"/>
        <v>217045</v>
      </c>
      <c r="AL29" s="34">
        <f t="shared" si="78"/>
        <v>0</v>
      </c>
      <c r="AM29" s="8">
        <f t="shared" si="78"/>
        <v>0</v>
      </c>
      <c r="AN29" s="8">
        <f t="shared" si="78"/>
        <v>0</v>
      </c>
      <c r="AO29" s="8">
        <f t="shared" si="78"/>
        <v>0</v>
      </c>
      <c r="AP29" s="8">
        <f t="shared" si="78"/>
        <v>0</v>
      </c>
      <c r="AQ29" s="12">
        <f t="shared" si="78"/>
        <v>217045</v>
      </c>
      <c r="AR29" s="12">
        <f t="shared" si="78"/>
        <v>0</v>
      </c>
      <c r="AS29" s="8">
        <f t="shared" si="79"/>
        <v>0</v>
      </c>
      <c r="AT29" s="8">
        <f t="shared" si="79"/>
        <v>89083</v>
      </c>
      <c r="AU29" s="8">
        <f t="shared" si="79"/>
        <v>72250</v>
      </c>
      <c r="AV29" s="8">
        <f t="shared" si="79"/>
        <v>0</v>
      </c>
      <c r="AW29" s="12">
        <f t="shared" si="79"/>
        <v>378378</v>
      </c>
      <c r="AX29" s="12">
        <f t="shared" si="79"/>
        <v>89083</v>
      </c>
      <c r="AY29" s="30">
        <f t="shared" si="79"/>
        <v>0</v>
      </c>
      <c r="AZ29" s="30">
        <f t="shared" si="79"/>
        <v>-89083</v>
      </c>
      <c r="BA29" s="30">
        <f t="shared" si="79"/>
        <v>0</v>
      </c>
      <c r="BB29" s="30">
        <f t="shared" si="79"/>
        <v>0</v>
      </c>
      <c r="BC29" s="34">
        <f t="shared" si="79"/>
        <v>289295</v>
      </c>
      <c r="BD29" s="34">
        <f t="shared" si="79"/>
        <v>0</v>
      </c>
      <c r="BE29" s="8">
        <f t="shared" si="80"/>
        <v>0</v>
      </c>
      <c r="BF29" s="8">
        <f t="shared" si="80"/>
        <v>0</v>
      </c>
      <c r="BG29" s="8">
        <f t="shared" si="80"/>
        <v>0</v>
      </c>
      <c r="BH29" s="8">
        <f t="shared" si="80"/>
        <v>0</v>
      </c>
      <c r="BI29" s="50">
        <f t="shared" si="80"/>
        <v>289295</v>
      </c>
      <c r="BJ29" s="50">
        <f t="shared" si="80"/>
        <v>0</v>
      </c>
      <c r="BK29" s="30">
        <f t="shared" si="80"/>
        <v>0</v>
      </c>
      <c r="BL29" s="30">
        <f t="shared" si="80"/>
        <v>0</v>
      </c>
      <c r="BM29" s="30">
        <f t="shared" si="80"/>
        <v>0</v>
      </c>
      <c r="BN29" s="30">
        <f t="shared" si="80"/>
        <v>0</v>
      </c>
      <c r="BO29" s="34">
        <f t="shared" si="80"/>
        <v>289295</v>
      </c>
      <c r="BP29" s="34">
        <f t="shared" si="80"/>
        <v>0</v>
      </c>
      <c r="BQ29" s="8">
        <f t="shared" si="81"/>
        <v>0</v>
      </c>
      <c r="BR29" s="8">
        <f t="shared" si="81"/>
        <v>0</v>
      </c>
      <c r="BS29" s="8">
        <f t="shared" si="81"/>
        <v>0</v>
      </c>
      <c r="BT29" s="8">
        <f t="shared" si="81"/>
        <v>0</v>
      </c>
      <c r="BU29" s="12">
        <f t="shared" si="81"/>
        <v>289295</v>
      </c>
      <c r="BV29" s="12">
        <f t="shared" si="81"/>
        <v>0</v>
      </c>
      <c r="BW29" s="30">
        <f t="shared" si="81"/>
        <v>0</v>
      </c>
      <c r="BX29" s="30">
        <f t="shared" si="81"/>
        <v>0</v>
      </c>
      <c r="BY29" s="30">
        <f t="shared" si="81"/>
        <v>0</v>
      </c>
      <c r="BZ29" s="30">
        <f t="shared" si="81"/>
        <v>0</v>
      </c>
      <c r="CA29" s="34">
        <f t="shared" si="81"/>
        <v>289295</v>
      </c>
      <c r="CB29" s="34">
        <f t="shared" si="81"/>
        <v>0</v>
      </c>
      <c r="CC29" s="30">
        <f t="shared" si="82"/>
        <v>0</v>
      </c>
      <c r="CD29" s="30">
        <f t="shared" si="82"/>
        <v>0</v>
      </c>
      <c r="CE29" s="30">
        <f t="shared" si="82"/>
        <v>0</v>
      </c>
      <c r="CF29" s="30">
        <f t="shared" si="82"/>
        <v>0</v>
      </c>
      <c r="CG29" s="34">
        <f t="shared" si="82"/>
        <v>289295</v>
      </c>
      <c r="CH29" s="34">
        <f t="shared" si="82"/>
        <v>0</v>
      </c>
      <c r="CI29" s="8">
        <f t="shared" si="82"/>
        <v>0</v>
      </c>
      <c r="CJ29" s="8">
        <f t="shared" si="82"/>
        <v>0</v>
      </c>
      <c r="CK29" s="8">
        <f t="shared" si="82"/>
        <v>0</v>
      </c>
      <c r="CL29" s="8">
        <f t="shared" si="82"/>
        <v>0</v>
      </c>
      <c r="CM29" s="12">
        <f t="shared" si="82"/>
        <v>289295</v>
      </c>
      <c r="CN29" s="12">
        <f t="shared" si="82"/>
        <v>0</v>
      </c>
      <c r="CO29" s="8">
        <f t="shared" si="83"/>
        <v>0</v>
      </c>
      <c r="CP29" s="8">
        <f t="shared" si="83"/>
        <v>0</v>
      </c>
      <c r="CQ29" s="8">
        <f t="shared" si="83"/>
        <v>0</v>
      </c>
      <c r="CR29" s="8">
        <f t="shared" si="83"/>
        <v>0</v>
      </c>
      <c r="CS29" s="12">
        <f t="shared" si="83"/>
        <v>289295</v>
      </c>
      <c r="CT29" s="12">
        <f t="shared" si="83"/>
        <v>0</v>
      </c>
    </row>
    <row r="30" spans="1:98" ht="36" customHeight="1">
      <c r="A30" s="24" t="s">
        <v>35</v>
      </c>
      <c r="B30" s="11" t="str">
        <f>B28</f>
        <v>913</v>
      </c>
      <c r="C30" s="11" t="s">
        <v>7</v>
      </c>
      <c r="D30" s="11" t="s">
        <v>17</v>
      </c>
      <c r="E30" s="11" t="s">
        <v>58</v>
      </c>
      <c r="F30" s="8">
        <v>630</v>
      </c>
      <c r="G30" s="8">
        <f>254295-37250</f>
        <v>217045</v>
      </c>
      <c r="H30" s="8"/>
      <c r="I30" s="8"/>
      <c r="J30" s="8"/>
      <c r="K30" s="8"/>
      <c r="L30" s="8"/>
      <c r="M30" s="8">
        <f>G30+I30+J30+K30+L30</f>
        <v>217045</v>
      </c>
      <c r="N30" s="8">
        <f>H30+J30</f>
        <v>0</v>
      </c>
      <c r="O30" s="8"/>
      <c r="P30" s="8"/>
      <c r="Q30" s="8"/>
      <c r="R30" s="8"/>
      <c r="S30" s="8">
        <f>M30+O30+P30+Q30+R30</f>
        <v>217045</v>
      </c>
      <c r="T30" s="8">
        <f>N30+P30</f>
        <v>0</v>
      </c>
      <c r="U30" s="8"/>
      <c r="V30" s="8"/>
      <c r="W30" s="8"/>
      <c r="X30" s="8"/>
      <c r="Y30" s="8">
        <f>S30+U30+V30+W30+X30</f>
        <v>217045</v>
      </c>
      <c r="Z30" s="8">
        <f>T30+V30</f>
        <v>0</v>
      </c>
      <c r="AA30" s="8"/>
      <c r="AB30" s="8"/>
      <c r="AC30" s="8"/>
      <c r="AD30" s="8"/>
      <c r="AE30" s="8">
        <f>Y30+AA30+AB30+AC30+AD30</f>
        <v>217045</v>
      </c>
      <c r="AF30" s="8">
        <f>Z30+AB30</f>
        <v>0</v>
      </c>
      <c r="AG30" s="8"/>
      <c r="AH30" s="8"/>
      <c r="AI30" s="30">
        <f>72250-72250</f>
        <v>0</v>
      </c>
      <c r="AJ30" s="8"/>
      <c r="AK30" s="30">
        <f>AE30+AG30+AH30+AI30+AJ30</f>
        <v>217045</v>
      </c>
      <c r="AL30" s="30">
        <f>AF30+AH30</f>
        <v>0</v>
      </c>
      <c r="AM30" s="8"/>
      <c r="AN30" s="8"/>
      <c r="AO30" s="8">
        <f>72250-72250</f>
        <v>0</v>
      </c>
      <c r="AP30" s="8"/>
      <c r="AQ30" s="8">
        <f>AK30+AM30+AN30+AO30+AP30</f>
        <v>217045</v>
      </c>
      <c r="AR30" s="8">
        <f>AL30+AN30</f>
        <v>0</v>
      </c>
      <c r="AS30" s="8"/>
      <c r="AT30" s="8">
        <v>89083</v>
      </c>
      <c r="AU30" s="8">
        <f>72250</f>
        <v>72250</v>
      </c>
      <c r="AV30" s="8"/>
      <c r="AW30" s="8">
        <f>AQ30+AS30+AT30+AU30+AV30</f>
        <v>378378</v>
      </c>
      <c r="AX30" s="8">
        <f>AR30+AT30</f>
        <v>89083</v>
      </c>
      <c r="AY30" s="30"/>
      <c r="AZ30" s="30">
        <v>-89083</v>
      </c>
      <c r="BA30" s="30"/>
      <c r="BB30" s="30"/>
      <c r="BC30" s="30">
        <f>AW30+AY30+AZ30+BA30+BB30</f>
        <v>289295</v>
      </c>
      <c r="BD30" s="30">
        <f>AX30+AZ30</f>
        <v>0</v>
      </c>
      <c r="BE30" s="8"/>
      <c r="BF30" s="8"/>
      <c r="BG30" s="8"/>
      <c r="BH30" s="8"/>
      <c r="BI30" s="51">
        <f>BC30+BE30+BF30+BG30+BH30</f>
        <v>289295</v>
      </c>
      <c r="BJ30" s="51">
        <f>BD30+BF30</f>
        <v>0</v>
      </c>
      <c r="BK30" s="30"/>
      <c r="BL30" s="30"/>
      <c r="BM30" s="30"/>
      <c r="BN30" s="30"/>
      <c r="BO30" s="30">
        <f>BI30+BK30+BL30+BM30+BN30</f>
        <v>289295</v>
      </c>
      <c r="BP30" s="30">
        <f>BJ30+BL30</f>
        <v>0</v>
      </c>
      <c r="BQ30" s="8"/>
      <c r="BR30" s="8"/>
      <c r="BS30" s="8"/>
      <c r="BT30" s="8"/>
      <c r="BU30" s="8">
        <f>BO30+BQ30+BR30+BS30+BT30</f>
        <v>289295</v>
      </c>
      <c r="BV30" s="8">
        <f>BP30+BR30</f>
        <v>0</v>
      </c>
      <c r="BW30" s="30"/>
      <c r="BX30" s="30"/>
      <c r="BY30" s="30"/>
      <c r="BZ30" s="30"/>
      <c r="CA30" s="30">
        <f>BU30+BW30+BX30+BY30+BZ30</f>
        <v>289295</v>
      </c>
      <c r="CB30" s="30">
        <f>BV30+BX30</f>
        <v>0</v>
      </c>
      <c r="CC30" s="30"/>
      <c r="CD30" s="30"/>
      <c r="CE30" s="30"/>
      <c r="CF30" s="30"/>
      <c r="CG30" s="30">
        <f>CA30+CC30+CD30+CE30+CF30</f>
        <v>289295</v>
      </c>
      <c r="CH30" s="30">
        <f>CB30+CD30</f>
        <v>0</v>
      </c>
      <c r="CI30" s="8"/>
      <c r="CJ30" s="8"/>
      <c r="CK30" s="8"/>
      <c r="CL30" s="8"/>
      <c r="CM30" s="8">
        <f>CG30+CI30+CJ30+CK30+CL30</f>
        <v>289295</v>
      </c>
      <c r="CN30" s="8">
        <f>CH30+CJ30</f>
        <v>0</v>
      </c>
      <c r="CO30" s="8"/>
      <c r="CP30" s="8"/>
      <c r="CQ30" s="8"/>
      <c r="CR30" s="8"/>
      <c r="CS30" s="8">
        <f>CM30+CO30+CP30+CQ30+CR30</f>
        <v>289295</v>
      </c>
      <c r="CT30" s="8">
        <f>CN30+CP30</f>
        <v>0</v>
      </c>
    </row>
    <row r="31" spans="1:98" ht="36" customHeight="1">
      <c r="A31" s="24" t="s">
        <v>85</v>
      </c>
      <c r="B31" s="11">
        <v>913</v>
      </c>
      <c r="C31" s="11" t="s">
        <v>7</v>
      </c>
      <c r="D31" s="11" t="s">
        <v>17</v>
      </c>
      <c r="E31" s="11" t="s">
        <v>87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30">
        <f>AY32</f>
        <v>0</v>
      </c>
      <c r="AZ31" s="30">
        <f aca="true" t="shared" si="84" ref="AZ31:BO33">AZ32</f>
        <v>89083</v>
      </c>
      <c r="BA31" s="30">
        <f t="shared" si="84"/>
        <v>0</v>
      </c>
      <c r="BB31" s="30">
        <f t="shared" si="84"/>
        <v>0</v>
      </c>
      <c r="BC31" s="30">
        <f t="shared" si="84"/>
        <v>89083</v>
      </c>
      <c r="BD31" s="30">
        <f t="shared" si="84"/>
        <v>89083</v>
      </c>
      <c r="BE31" s="8">
        <f>BE32</f>
        <v>0</v>
      </c>
      <c r="BF31" s="8">
        <f t="shared" si="84"/>
        <v>0</v>
      </c>
      <c r="BG31" s="8">
        <f t="shared" si="84"/>
        <v>0</v>
      </c>
      <c r="BH31" s="8">
        <f t="shared" si="84"/>
        <v>0</v>
      </c>
      <c r="BI31" s="51">
        <f t="shared" si="84"/>
        <v>89083</v>
      </c>
      <c r="BJ31" s="51">
        <f t="shared" si="84"/>
        <v>89083</v>
      </c>
      <c r="BK31" s="30">
        <f>BK32</f>
        <v>0</v>
      </c>
      <c r="BL31" s="30">
        <f t="shared" si="84"/>
        <v>0</v>
      </c>
      <c r="BM31" s="30">
        <f t="shared" si="84"/>
        <v>0</v>
      </c>
      <c r="BN31" s="30">
        <f t="shared" si="84"/>
        <v>0</v>
      </c>
      <c r="BO31" s="30">
        <f t="shared" si="84"/>
        <v>89083</v>
      </c>
      <c r="BP31" s="30">
        <f aca="true" t="shared" si="85" ref="BL31:BP33">BP32</f>
        <v>89083</v>
      </c>
      <c r="BQ31" s="8">
        <f>BQ32</f>
        <v>0</v>
      </c>
      <c r="BR31" s="8">
        <f aca="true" t="shared" si="86" ref="BR31:CG33">BR32</f>
        <v>0</v>
      </c>
      <c r="BS31" s="8">
        <f t="shared" si="86"/>
        <v>0</v>
      </c>
      <c r="BT31" s="8">
        <f t="shared" si="86"/>
        <v>0</v>
      </c>
      <c r="BU31" s="8">
        <f t="shared" si="86"/>
        <v>89083</v>
      </c>
      <c r="BV31" s="8">
        <f t="shared" si="86"/>
        <v>89083</v>
      </c>
      <c r="BW31" s="30">
        <f>BW32</f>
        <v>0</v>
      </c>
      <c r="BX31" s="30">
        <f t="shared" si="86"/>
        <v>0</v>
      </c>
      <c r="BY31" s="30">
        <f t="shared" si="86"/>
        <v>0</v>
      </c>
      <c r="BZ31" s="30">
        <f t="shared" si="86"/>
        <v>0</v>
      </c>
      <c r="CA31" s="30">
        <f t="shared" si="86"/>
        <v>89083</v>
      </c>
      <c r="CB31" s="30">
        <f t="shared" si="86"/>
        <v>89083</v>
      </c>
      <c r="CC31" s="30">
        <f>CC32</f>
        <v>0</v>
      </c>
      <c r="CD31" s="30">
        <f t="shared" si="86"/>
        <v>0</v>
      </c>
      <c r="CE31" s="30">
        <f t="shared" si="86"/>
        <v>0</v>
      </c>
      <c r="CF31" s="30">
        <f t="shared" si="86"/>
        <v>0</v>
      </c>
      <c r="CG31" s="30">
        <f t="shared" si="86"/>
        <v>89083</v>
      </c>
      <c r="CH31" s="30">
        <f aca="true" t="shared" si="87" ref="CD31:CH33">CH32</f>
        <v>89083</v>
      </c>
      <c r="CI31" s="8">
        <f>CI32</f>
        <v>0</v>
      </c>
      <c r="CJ31" s="8">
        <f aca="true" t="shared" si="88" ref="CJ31:CT33">CJ32</f>
        <v>0</v>
      </c>
      <c r="CK31" s="8">
        <f t="shared" si="88"/>
        <v>0</v>
      </c>
      <c r="CL31" s="8">
        <f t="shared" si="88"/>
        <v>0</v>
      </c>
      <c r="CM31" s="8">
        <f t="shared" si="88"/>
        <v>89083</v>
      </c>
      <c r="CN31" s="8">
        <f t="shared" si="88"/>
        <v>89083</v>
      </c>
      <c r="CO31" s="8">
        <f>CO32</f>
        <v>0</v>
      </c>
      <c r="CP31" s="8">
        <f t="shared" si="88"/>
        <v>0</v>
      </c>
      <c r="CQ31" s="8">
        <f t="shared" si="88"/>
        <v>0</v>
      </c>
      <c r="CR31" s="8">
        <f t="shared" si="88"/>
        <v>0</v>
      </c>
      <c r="CS31" s="8">
        <f t="shared" si="88"/>
        <v>89083</v>
      </c>
      <c r="CT31" s="8">
        <f t="shared" si="88"/>
        <v>89083</v>
      </c>
    </row>
    <row r="32" spans="1:98" ht="33" customHeight="1">
      <c r="A32" s="25" t="s">
        <v>86</v>
      </c>
      <c r="B32" s="11">
        <v>913</v>
      </c>
      <c r="C32" s="11" t="s">
        <v>7</v>
      </c>
      <c r="D32" s="11" t="s">
        <v>17</v>
      </c>
      <c r="E32" s="11" t="s">
        <v>91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30">
        <f>AY33</f>
        <v>0</v>
      </c>
      <c r="AZ32" s="30">
        <f t="shared" si="84"/>
        <v>89083</v>
      </c>
      <c r="BA32" s="30">
        <f t="shared" si="84"/>
        <v>0</v>
      </c>
      <c r="BB32" s="30">
        <f t="shared" si="84"/>
        <v>0</v>
      </c>
      <c r="BC32" s="30">
        <f t="shared" si="84"/>
        <v>89083</v>
      </c>
      <c r="BD32" s="30">
        <f t="shared" si="84"/>
        <v>89083</v>
      </c>
      <c r="BE32" s="8">
        <f>BE33</f>
        <v>0</v>
      </c>
      <c r="BF32" s="8">
        <f t="shared" si="84"/>
        <v>0</v>
      </c>
      <c r="BG32" s="8">
        <f t="shared" si="84"/>
        <v>0</v>
      </c>
      <c r="BH32" s="8">
        <f t="shared" si="84"/>
        <v>0</v>
      </c>
      <c r="BI32" s="51">
        <f t="shared" si="84"/>
        <v>89083</v>
      </c>
      <c r="BJ32" s="51">
        <f t="shared" si="84"/>
        <v>89083</v>
      </c>
      <c r="BK32" s="30">
        <f>BK33</f>
        <v>0</v>
      </c>
      <c r="BL32" s="30">
        <f t="shared" si="85"/>
        <v>0</v>
      </c>
      <c r="BM32" s="30">
        <f t="shared" si="85"/>
        <v>0</v>
      </c>
      <c r="BN32" s="30">
        <f t="shared" si="85"/>
        <v>0</v>
      </c>
      <c r="BO32" s="30">
        <f t="shared" si="85"/>
        <v>89083</v>
      </c>
      <c r="BP32" s="30">
        <f t="shared" si="85"/>
        <v>89083</v>
      </c>
      <c r="BQ32" s="8">
        <f>BQ33</f>
        <v>0</v>
      </c>
      <c r="BR32" s="8">
        <f t="shared" si="86"/>
        <v>0</v>
      </c>
      <c r="BS32" s="8">
        <f t="shared" si="86"/>
        <v>0</v>
      </c>
      <c r="BT32" s="8">
        <f t="shared" si="86"/>
        <v>0</v>
      </c>
      <c r="BU32" s="8">
        <f t="shared" si="86"/>
        <v>89083</v>
      </c>
      <c r="BV32" s="8">
        <f t="shared" si="86"/>
        <v>89083</v>
      </c>
      <c r="BW32" s="30">
        <f>BW33</f>
        <v>0</v>
      </c>
      <c r="BX32" s="30">
        <f t="shared" si="86"/>
        <v>0</v>
      </c>
      <c r="BY32" s="30">
        <f t="shared" si="86"/>
        <v>0</v>
      </c>
      <c r="BZ32" s="30">
        <f t="shared" si="86"/>
        <v>0</v>
      </c>
      <c r="CA32" s="30">
        <f t="shared" si="86"/>
        <v>89083</v>
      </c>
      <c r="CB32" s="30">
        <f t="shared" si="86"/>
        <v>89083</v>
      </c>
      <c r="CC32" s="30">
        <f>CC33</f>
        <v>0</v>
      </c>
      <c r="CD32" s="30">
        <f t="shared" si="87"/>
        <v>0</v>
      </c>
      <c r="CE32" s="30">
        <f t="shared" si="87"/>
        <v>0</v>
      </c>
      <c r="CF32" s="30">
        <f t="shared" si="87"/>
        <v>0</v>
      </c>
      <c r="CG32" s="30">
        <f t="shared" si="87"/>
        <v>89083</v>
      </c>
      <c r="CH32" s="30">
        <f t="shared" si="87"/>
        <v>89083</v>
      </c>
      <c r="CI32" s="8">
        <f>CI33</f>
        <v>0</v>
      </c>
      <c r="CJ32" s="8">
        <f t="shared" si="88"/>
        <v>0</v>
      </c>
      <c r="CK32" s="8">
        <f t="shared" si="88"/>
        <v>0</v>
      </c>
      <c r="CL32" s="8">
        <f t="shared" si="88"/>
        <v>0</v>
      </c>
      <c r="CM32" s="8">
        <f t="shared" si="88"/>
        <v>89083</v>
      </c>
      <c r="CN32" s="8">
        <f t="shared" si="88"/>
        <v>89083</v>
      </c>
      <c r="CO32" s="8">
        <f>CO33</f>
        <v>0</v>
      </c>
      <c r="CP32" s="8">
        <f t="shared" si="88"/>
        <v>0</v>
      </c>
      <c r="CQ32" s="8">
        <f t="shared" si="88"/>
        <v>0</v>
      </c>
      <c r="CR32" s="8">
        <f t="shared" si="88"/>
        <v>0</v>
      </c>
      <c r="CS32" s="8">
        <f t="shared" si="88"/>
        <v>89083</v>
      </c>
      <c r="CT32" s="8">
        <f t="shared" si="88"/>
        <v>89083</v>
      </c>
    </row>
    <row r="33" spans="1:98" ht="36" customHeight="1">
      <c r="A33" s="24" t="s">
        <v>11</v>
      </c>
      <c r="B33" s="11">
        <v>913</v>
      </c>
      <c r="C33" s="11" t="s">
        <v>7</v>
      </c>
      <c r="D33" s="11" t="s">
        <v>17</v>
      </c>
      <c r="E33" s="11" t="s">
        <v>91</v>
      </c>
      <c r="F33" s="11" t="s">
        <v>12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30">
        <f>AY34</f>
        <v>0</v>
      </c>
      <c r="AZ33" s="30">
        <f t="shared" si="84"/>
        <v>89083</v>
      </c>
      <c r="BA33" s="30">
        <f t="shared" si="84"/>
        <v>0</v>
      </c>
      <c r="BB33" s="30">
        <f t="shared" si="84"/>
        <v>0</v>
      </c>
      <c r="BC33" s="30">
        <f t="shared" si="84"/>
        <v>89083</v>
      </c>
      <c r="BD33" s="30">
        <f t="shared" si="84"/>
        <v>89083</v>
      </c>
      <c r="BE33" s="8">
        <f>BE34</f>
        <v>0</v>
      </c>
      <c r="BF33" s="8">
        <f t="shared" si="84"/>
        <v>0</v>
      </c>
      <c r="BG33" s="8">
        <f t="shared" si="84"/>
        <v>0</v>
      </c>
      <c r="BH33" s="8">
        <f t="shared" si="84"/>
        <v>0</v>
      </c>
      <c r="BI33" s="51">
        <f t="shared" si="84"/>
        <v>89083</v>
      </c>
      <c r="BJ33" s="51">
        <f t="shared" si="84"/>
        <v>89083</v>
      </c>
      <c r="BK33" s="30">
        <f>BK34</f>
        <v>0</v>
      </c>
      <c r="BL33" s="30">
        <f t="shared" si="85"/>
        <v>0</v>
      </c>
      <c r="BM33" s="30">
        <f t="shared" si="85"/>
        <v>0</v>
      </c>
      <c r="BN33" s="30">
        <f t="shared" si="85"/>
        <v>0</v>
      </c>
      <c r="BO33" s="30">
        <f t="shared" si="85"/>
        <v>89083</v>
      </c>
      <c r="BP33" s="30">
        <f t="shared" si="85"/>
        <v>89083</v>
      </c>
      <c r="BQ33" s="8">
        <f>BQ34</f>
        <v>0</v>
      </c>
      <c r="BR33" s="8">
        <f t="shared" si="86"/>
        <v>0</v>
      </c>
      <c r="BS33" s="8">
        <f t="shared" si="86"/>
        <v>0</v>
      </c>
      <c r="BT33" s="8">
        <f t="shared" si="86"/>
        <v>0</v>
      </c>
      <c r="BU33" s="8">
        <f t="shared" si="86"/>
        <v>89083</v>
      </c>
      <c r="BV33" s="8">
        <f t="shared" si="86"/>
        <v>89083</v>
      </c>
      <c r="BW33" s="30">
        <f>BW34</f>
        <v>0</v>
      </c>
      <c r="BX33" s="30">
        <f t="shared" si="86"/>
        <v>0</v>
      </c>
      <c r="BY33" s="30">
        <f t="shared" si="86"/>
        <v>0</v>
      </c>
      <c r="BZ33" s="30">
        <f t="shared" si="86"/>
        <v>0</v>
      </c>
      <c r="CA33" s="30">
        <f t="shared" si="86"/>
        <v>89083</v>
      </c>
      <c r="CB33" s="30">
        <f t="shared" si="86"/>
        <v>89083</v>
      </c>
      <c r="CC33" s="30">
        <f>CC34</f>
        <v>0</v>
      </c>
      <c r="CD33" s="30">
        <f t="shared" si="87"/>
        <v>0</v>
      </c>
      <c r="CE33" s="30">
        <f t="shared" si="87"/>
        <v>0</v>
      </c>
      <c r="CF33" s="30">
        <f t="shared" si="87"/>
        <v>0</v>
      </c>
      <c r="CG33" s="30">
        <f t="shared" si="87"/>
        <v>89083</v>
      </c>
      <c r="CH33" s="30">
        <f t="shared" si="87"/>
        <v>89083</v>
      </c>
      <c r="CI33" s="8">
        <f>CI34</f>
        <v>0</v>
      </c>
      <c r="CJ33" s="8">
        <f t="shared" si="88"/>
        <v>0</v>
      </c>
      <c r="CK33" s="8">
        <f t="shared" si="88"/>
        <v>0</v>
      </c>
      <c r="CL33" s="8">
        <f t="shared" si="88"/>
        <v>0</v>
      </c>
      <c r="CM33" s="8">
        <f t="shared" si="88"/>
        <v>89083</v>
      </c>
      <c r="CN33" s="8">
        <f t="shared" si="88"/>
        <v>89083</v>
      </c>
      <c r="CO33" s="8">
        <f>CO34</f>
        <v>0</v>
      </c>
      <c r="CP33" s="8">
        <f t="shared" si="88"/>
        <v>0</v>
      </c>
      <c r="CQ33" s="8">
        <f t="shared" si="88"/>
        <v>0</v>
      </c>
      <c r="CR33" s="8">
        <f t="shared" si="88"/>
        <v>0</v>
      </c>
      <c r="CS33" s="8">
        <f t="shared" si="88"/>
        <v>89083</v>
      </c>
      <c r="CT33" s="8">
        <f t="shared" si="88"/>
        <v>89083</v>
      </c>
    </row>
    <row r="34" spans="1:98" ht="33" customHeight="1">
      <c r="A34" s="24" t="s">
        <v>35</v>
      </c>
      <c r="B34" s="11">
        <v>913</v>
      </c>
      <c r="C34" s="11" t="s">
        <v>7</v>
      </c>
      <c r="D34" s="11" t="s">
        <v>17</v>
      </c>
      <c r="E34" s="11" t="s">
        <v>91</v>
      </c>
      <c r="F34" s="11" t="s">
        <v>36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30"/>
      <c r="AZ34" s="30">
        <v>89083</v>
      </c>
      <c r="BA34" s="30"/>
      <c r="BB34" s="30"/>
      <c r="BC34" s="30">
        <f>AW34+AY34+AZ34+BA34+BB34</f>
        <v>89083</v>
      </c>
      <c r="BD34" s="30">
        <f>AX34+AZ34</f>
        <v>89083</v>
      </c>
      <c r="BE34" s="8"/>
      <c r="BF34" s="8"/>
      <c r="BG34" s="8"/>
      <c r="BH34" s="8"/>
      <c r="BI34" s="51">
        <f>BC34+BE34+BF34+BG34+BH34</f>
        <v>89083</v>
      </c>
      <c r="BJ34" s="51">
        <f>BD34+BF34</f>
        <v>89083</v>
      </c>
      <c r="BK34" s="30"/>
      <c r="BL34" s="30"/>
      <c r="BM34" s="30"/>
      <c r="BN34" s="30"/>
      <c r="BO34" s="30">
        <f>BI34+BK34+BL34+BM34+BN34</f>
        <v>89083</v>
      </c>
      <c r="BP34" s="30">
        <f>BJ34+BL34</f>
        <v>89083</v>
      </c>
      <c r="BQ34" s="8"/>
      <c r="BR34" s="8"/>
      <c r="BS34" s="8"/>
      <c r="BT34" s="8"/>
      <c r="BU34" s="8">
        <f>BO34+BQ34+BR34+BS34+BT34</f>
        <v>89083</v>
      </c>
      <c r="BV34" s="8">
        <f>BP34+BR34</f>
        <v>89083</v>
      </c>
      <c r="BW34" s="30"/>
      <c r="BX34" s="30"/>
      <c r="BY34" s="30"/>
      <c r="BZ34" s="30"/>
      <c r="CA34" s="30">
        <f>BU34+BW34+BX34+BY34+BZ34</f>
        <v>89083</v>
      </c>
      <c r="CB34" s="30">
        <f>BV34+BX34</f>
        <v>89083</v>
      </c>
      <c r="CC34" s="30"/>
      <c r="CD34" s="30"/>
      <c r="CE34" s="30"/>
      <c r="CF34" s="30"/>
      <c r="CG34" s="30">
        <f>CA34+CC34+CD34+CE34+CF34</f>
        <v>89083</v>
      </c>
      <c r="CH34" s="30">
        <f>CB34+CD34</f>
        <v>89083</v>
      </c>
      <c r="CI34" s="8"/>
      <c r="CJ34" s="8"/>
      <c r="CK34" s="8"/>
      <c r="CL34" s="8"/>
      <c r="CM34" s="8">
        <f>CG34+CI34+CJ34+CK34+CL34</f>
        <v>89083</v>
      </c>
      <c r="CN34" s="8">
        <f>CH34+CJ34</f>
        <v>89083</v>
      </c>
      <c r="CO34" s="8"/>
      <c r="CP34" s="8"/>
      <c r="CQ34" s="8"/>
      <c r="CR34" s="8"/>
      <c r="CS34" s="8">
        <f>CM34+CO34+CP34+CQ34+CR34</f>
        <v>89083</v>
      </c>
      <c r="CT34" s="8">
        <f>CN34+CP34</f>
        <v>89083</v>
      </c>
    </row>
    <row r="35" spans="1:98" ht="16.5">
      <c r="A35" s="24" t="s">
        <v>106</v>
      </c>
      <c r="B35" s="18" t="s">
        <v>55</v>
      </c>
      <c r="C35" s="11" t="s">
        <v>7</v>
      </c>
      <c r="D35" s="11" t="s">
        <v>17</v>
      </c>
      <c r="E35" s="11" t="s">
        <v>114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f aca="true" t="shared" si="89" ref="AB35:AL35">AB36+AB40</f>
        <v>1504487</v>
      </c>
      <c r="AC35" s="8">
        <f t="shared" si="89"/>
        <v>0</v>
      </c>
      <c r="AD35" s="8">
        <f t="shared" si="89"/>
        <v>0</v>
      </c>
      <c r="AE35" s="8">
        <f t="shared" si="89"/>
        <v>1504487</v>
      </c>
      <c r="AF35" s="8">
        <f t="shared" si="89"/>
        <v>1504487</v>
      </c>
      <c r="AG35" s="8">
        <f t="shared" si="89"/>
        <v>0</v>
      </c>
      <c r="AH35" s="8">
        <f t="shared" si="89"/>
        <v>0</v>
      </c>
      <c r="AI35" s="8">
        <f t="shared" si="89"/>
        <v>0</v>
      </c>
      <c r="AJ35" s="8">
        <f t="shared" si="89"/>
        <v>0</v>
      </c>
      <c r="AK35" s="30">
        <f t="shared" si="89"/>
        <v>1504487</v>
      </c>
      <c r="AL35" s="30">
        <f t="shared" si="89"/>
        <v>1504487</v>
      </c>
      <c r="AM35" s="8">
        <f aca="true" t="shared" si="90" ref="AM35:AR35">AM36+AM40</f>
        <v>0</v>
      </c>
      <c r="AN35" s="8">
        <f t="shared" si="90"/>
        <v>0</v>
      </c>
      <c r="AO35" s="8">
        <f t="shared" si="90"/>
        <v>0</v>
      </c>
      <c r="AP35" s="8">
        <f t="shared" si="90"/>
        <v>0</v>
      </c>
      <c r="AQ35" s="8">
        <f t="shared" si="90"/>
        <v>1504487</v>
      </c>
      <c r="AR35" s="8">
        <f t="shared" si="90"/>
        <v>1504487</v>
      </c>
      <c r="AS35" s="8">
        <f aca="true" t="shared" si="91" ref="AS35:AX35">AS36+AS40</f>
        <v>0</v>
      </c>
      <c r="AT35" s="8">
        <f t="shared" si="91"/>
        <v>0</v>
      </c>
      <c r="AU35" s="8">
        <f t="shared" si="91"/>
        <v>0</v>
      </c>
      <c r="AV35" s="8">
        <f t="shared" si="91"/>
        <v>0</v>
      </c>
      <c r="AW35" s="8">
        <f t="shared" si="91"/>
        <v>1504487</v>
      </c>
      <c r="AX35" s="8">
        <f t="shared" si="91"/>
        <v>1504487</v>
      </c>
      <c r="AY35" s="30">
        <f aca="true" t="shared" si="92" ref="AY35:BD35">AY36+AY40</f>
        <v>0</v>
      </c>
      <c r="AZ35" s="30">
        <f t="shared" si="92"/>
        <v>0</v>
      </c>
      <c r="BA35" s="30">
        <f t="shared" si="92"/>
        <v>0</v>
      </c>
      <c r="BB35" s="30">
        <f t="shared" si="92"/>
        <v>0</v>
      </c>
      <c r="BC35" s="30">
        <f t="shared" si="92"/>
        <v>1504487</v>
      </c>
      <c r="BD35" s="30">
        <f t="shared" si="92"/>
        <v>1504487</v>
      </c>
      <c r="BE35" s="8">
        <f aca="true" t="shared" si="93" ref="BE35:BJ35">BE36+BE40</f>
        <v>0</v>
      </c>
      <c r="BF35" s="8">
        <f t="shared" si="93"/>
        <v>0</v>
      </c>
      <c r="BG35" s="8">
        <f t="shared" si="93"/>
        <v>0</v>
      </c>
      <c r="BH35" s="8">
        <f t="shared" si="93"/>
        <v>0</v>
      </c>
      <c r="BI35" s="51">
        <f t="shared" si="93"/>
        <v>1504487</v>
      </c>
      <c r="BJ35" s="51">
        <f t="shared" si="93"/>
        <v>1504487</v>
      </c>
      <c r="BK35" s="30">
        <f aca="true" t="shared" si="94" ref="BK35:BP35">BK36+BK40</f>
        <v>0</v>
      </c>
      <c r="BL35" s="30">
        <f t="shared" si="94"/>
        <v>1505</v>
      </c>
      <c r="BM35" s="30">
        <f t="shared" si="94"/>
        <v>0</v>
      </c>
      <c r="BN35" s="30">
        <f t="shared" si="94"/>
        <v>0</v>
      </c>
      <c r="BO35" s="30">
        <f t="shared" si="94"/>
        <v>1505992</v>
      </c>
      <c r="BP35" s="30">
        <f t="shared" si="94"/>
        <v>1505992</v>
      </c>
      <c r="BQ35" s="8">
        <f aca="true" t="shared" si="95" ref="BQ35:BV35">BQ36+BQ40</f>
        <v>0</v>
      </c>
      <c r="BR35" s="8">
        <f t="shared" si="95"/>
        <v>0</v>
      </c>
      <c r="BS35" s="8">
        <f t="shared" si="95"/>
        <v>0</v>
      </c>
      <c r="BT35" s="8">
        <f t="shared" si="95"/>
        <v>0</v>
      </c>
      <c r="BU35" s="8">
        <f t="shared" si="95"/>
        <v>1505992</v>
      </c>
      <c r="BV35" s="8">
        <f t="shared" si="95"/>
        <v>1505992</v>
      </c>
      <c r="BW35" s="30">
        <f aca="true" t="shared" si="96" ref="BW35:CB35">BW36+BW40</f>
        <v>0</v>
      </c>
      <c r="BX35" s="30">
        <f t="shared" si="96"/>
        <v>0</v>
      </c>
      <c r="BY35" s="30">
        <f t="shared" si="96"/>
        <v>0</v>
      </c>
      <c r="BZ35" s="30">
        <f t="shared" si="96"/>
        <v>0</v>
      </c>
      <c r="CA35" s="30">
        <f t="shared" si="96"/>
        <v>1505992</v>
      </c>
      <c r="CB35" s="30">
        <f t="shared" si="96"/>
        <v>1505992</v>
      </c>
      <c r="CC35" s="30">
        <f aca="true" t="shared" si="97" ref="CC35:CH35">CC36+CC40</f>
        <v>0</v>
      </c>
      <c r="CD35" s="30">
        <f t="shared" si="97"/>
        <v>0</v>
      </c>
      <c r="CE35" s="30">
        <f t="shared" si="97"/>
        <v>0</v>
      </c>
      <c r="CF35" s="30">
        <f t="shared" si="97"/>
        <v>0</v>
      </c>
      <c r="CG35" s="30">
        <f t="shared" si="97"/>
        <v>1505992</v>
      </c>
      <c r="CH35" s="30">
        <f t="shared" si="97"/>
        <v>1505992</v>
      </c>
      <c r="CI35" s="8">
        <f aca="true" t="shared" si="98" ref="CI35:CN35">CI36+CI40</f>
        <v>0</v>
      </c>
      <c r="CJ35" s="8">
        <f t="shared" si="98"/>
        <v>-401</v>
      </c>
      <c r="CK35" s="8">
        <f t="shared" si="98"/>
        <v>0</v>
      </c>
      <c r="CL35" s="8">
        <f t="shared" si="98"/>
        <v>0</v>
      </c>
      <c r="CM35" s="8">
        <f t="shared" si="98"/>
        <v>1505591</v>
      </c>
      <c r="CN35" s="8">
        <f t="shared" si="98"/>
        <v>1505591</v>
      </c>
      <c r="CO35" s="8">
        <f aca="true" t="shared" si="99" ref="CO35:CT35">CO36+CO40</f>
        <v>0</v>
      </c>
      <c r="CP35" s="8">
        <f t="shared" si="99"/>
        <v>4765</v>
      </c>
      <c r="CQ35" s="8">
        <f t="shared" si="99"/>
        <v>0</v>
      </c>
      <c r="CR35" s="8">
        <f t="shared" si="99"/>
        <v>0</v>
      </c>
      <c r="CS35" s="8">
        <f t="shared" si="99"/>
        <v>1510356</v>
      </c>
      <c r="CT35" s="8">
        <f t="shared" si="99"/>
        <v>1510356</v>
      </c>
    </row>
    <row r="36" spans="1:98" ht="54.75" customHeight="1">
      <c r="A36" s="24" t="s">
        <v>110</v>
      </c>
      <c r="B36" s="18" t="s">
        <v>55</v>
      </c>
      <c r="C36" s="11" t="s">
        <v>7</v>
      </c>
      <c r="D36" s="11" t="s">
        <v>17</v>
      </c>
      <c r="E36" s="11" t="s">
        <v>111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f>AB37</f>
        <v>1322499</v>
      </c>
      <c r="AC36" s="8">
        <f>AC37</f>
        <v>0</v>
      </c>
      <c r="AD36" s="8">
        <f>AD37</f>
        <v>0</v>
      </c>
      <c r="AE36" s="8">
        <f>AE37</f>
        <v>1322499</v>
      </c>
      <c r="AF36" s="8">
        <f>AF37</f>
        <v>1322499</v>
      </c>
      <c r="AG36" s="8"/>
      <c r="AH36" s="8">
        <f>AH37</f>
        <v>0</v>
      </c>
      <c r="AI36" s="8">
        <f>AI37</f>
        <v>0</v>
      </c>
      <c r="AJ36" s="8">
        <f>AJ37</f>
        <v>0</v>
      </c>
      <c r="AK36" s="30">
        <f>AK37</f>
        <v>1322499</v>
      </c>
      <c r="AL36" s="30">
        <f>AL37</f>
        <v>1322499</v>
      </c>
      <c r="AM36" s="8"/>
      <c r="AN36" s="8">
        <f>AN37</f>
        <v>0</v>
      </c>
      <c r="AO36" s="8">
        <f>AO37</f>
        <v>0</v>
      </c>
      <c r="AP36" s="8">
        <f>AP37</f>
        <v>0</v>
      </c>
      <c r="AQ36" s="8">
        <f>AQ37</f>
        <v>1322499</v>
      </c>
      <c r="AR36" s="8">
        <f>AR37</f>
        <v>1322499</v>
      </c>
      <c r="AS36" s="8"/>
      <c r="AT36" s="8">
        <f>AT37</f>
        <v>0</v>
      </c>
      <c r="AU36" s="8">
        <f>AU37</f>
        <v>0</v>
      </c>
      <c r="AV36" s="8">
        <f>AV37</f>
        <v>0</v>
      </c>
      <c r="AW36" s="8">
        <f>AW37</f>
        <v>1322499</v>
      </c>
      <c r="AX36" s="8">
        <f>AX37</f>
        <v>1322499</v>
      </c>
      <c r="AY36" s="30"/>
      <c r="AZ36" s="30">
        <f>AZ37</f>
        <v>0</v>
      </c>
      <c r="BA36" s="30">
        <f>BA37</f>
        <v>0</v>
      </c>
      <c r="BB36" s="30">
        <f>BB37</f>
        <v>0</v>
      </c>
      <c r="BC36" s="30">
        <f>BC37</f>
        <v>1322499</v>
      </c>
      <c r="BD36" s="30">
        <f>BD37</f>
        <v>1322499</v>
      </c>
      <c r="BE36" s="8"/>
      <c r="BF36" s="8">
        <f>BF37</f>
        <v>0</v>
      </c>
      <c r="BG36" s="8">
        <f>BG37</f>
        <v>0</v>
      </c>
      <c r="BH36" s="8">
        <f>BH37</f>
        <v>0</v>
      </c>
      <c r="BI36" s="51">
        <f>BI37</f>
        <v>1322499</v>
      </c>
      <c r="BJ36" s="51">
        <f>BJ37</f>
        <v>1322499</v>
      </c>
      <c r="BK36" s="30"/>
      <c r="BL36" s="30">
        <f>BL37</f>
        <v>0</v>
      </c>
      <c r="BM36" s="30">
        <f>BM37</f>
        <v>0</v>
      </c>
      <c r="BN36" s="30">
        <f>BN37</f>
        <v>0</v>
      </c>
      <c r="BO36" s="30">
        <f>BO37</f>
        <v>1322499</v>
      </c>
      <c r="BP36" s="30">
        <f>BP37</f>
        <v>1322499</v>
      </c>
      <c r="BQ36" s="8"/>
      <c r="BR36" s="8">
        <f>BR37</f>
        <v>0</v>
      </c>
      <c r="BS36" s="8">
        <f>BS37</f>
        <v>0</v>
      </c>
      <c r="BT36" s="8">
        <f>BT37</f>
        <v>0</v>
      </c>
      <c r="BU36" s="8">
        <f>BU37</f>
        <v>1322499</v>
      </c>
      <c r="BV36" s="8">
        <f>BV37</f>
        <v>1322499</v>
      </c>
      <c r="BW36" s="30"/>
      <c r="BX36" s="30">
        <f>BX37</f>
        <v>0</v>
      </c>
      <c r="BY36" s="30">
        <f>BY37</f>
        <v>0</v>
      </c>
      <c r="BZ36" s="30">
        <f>BZ37</f>
        <v>0</v>
      </c>
      <c r="CA36" s="30">
        <f>CA37</f>
        <v>1322499</v>
      </c>
      <c r="CB36" s="30">
        <f>CB37</f>
        <v>1322499</v>
      </c>
      <c r="CC36" s="30"/>
      <c r="CD36" s="30">
        <f>CD37</f>
        <v>0</v>
      </c>
      <c r="CE36" s="30">
        <f>CE37</f>
        <v>0</v>
      </c>
      <c r="CF36" s="30">
        <f>CF37</f>
        <v>0</v>
      </c>
      <c r="CG36" s="30">
        <f>CG37</f>
        <v>1322499</v>
      </c>
      <c r="CH36" s="30">
        <f>CH37</f>
        <v>1322499</v>
      </c>
      <c r="CI36" s="8"/>
      <c r="CJ36" s="8">
        <f>CJ37</f>
        <v>0</v>
      </c>
      <c r="CK36" s="8">
        <f>CK37</f>
        <v>0</v>
      </c>
      <c r="CL36" s="8">
        <f>CL37</f>
        <v>0</v>
      </c>
      <c r="CM36" s="8">
        <f>CM37</f>
        <v>1322499</v>
      </c>
      <c r="CN36" s="8">
        <f>CN37</f>
        <v>1322499</v>
      </c>
      <c r="CO36" s="8"/>
      <c r="CP36" s="8">
        <f>CP37</f>
        <v>4765</v>
      </c>
      <c r="CQ36" s="8">
        <f>CQ37</f>
        <v>0</v>
      </c>
      <c r="CR36" s="8">
        <f>CR37</f>
        <v>0</v>
      </c>
      <c r="CS36" s="8">
        <f>CS37</f>
        <v>1327264</v>
      </c>
      <c r="CT36" s="8">
        <f>CT37</f>
        <v>1327264</v>
      </c>
    </row>
    <row r="37" spans="1:98" ht="36" customHeight="1">
      <c r="A37" s="24" t="s">
        <v>11</v>
      </c>
      <c r="B37" s="18" t="s">
        <v>55</v>
      </c>
      <c r="C37" s="11" t="s">
        <v>7</v>
      </c>
      <c r="D37" s="11" t="s">
        <v>17</v>
      </c>
      <c r="E37" s="11" t="s">
        <v>111</v>
      </c>
      <c r="F37" s="8">
        <v>600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f>AB38+AB39</f>
        <v>1322499</v>
      </c>
      <c r="AC37" s="8">
        <f>AC38+AC39</f>
        <v>0</v>
      </c>
      <c r="AD37" s="8">
        <f>AD38+AD39</f>
        <v>0</v>
      </c>
      <c r="AE37" s="8">
        <f>AE38+AE39</f>
        <v>1322499</v>
      </c>
      <c r="AF37" s="8">
        <f>AF38+AF39</f>
        <v>1322499</v>
      </c>
      <c r="AG37" s="8"/>
      <c r="AH37" s="8">
        <f>AH38+AH39</f>
        <v>0</v>
      </c>
      <c r="AI37" s="8">
        <f>AI38+AI39</f>
        <v>0</v>
      </c>
      <c r="AJ37" s="8">
        <f>AJ38+AJ39</f>
        <v>0</v>
      </c>
      <c r="AK37" s="30">
        <f>AK38+AK39</f>
        <v>1322499</v>
      </c>
      <c r="AL37" s="30">
        <f>AL38+AL39</f>
        <v>1322499</v>
      </c>
      <c r="AM37" s="8"/>
      <c r="AN37" s="8">
        <f>AN38+AN39</f>
        <v>0</v>
      </c>
      <c r="AO37" s="8">
        <f>AO38+AO39</f>
        <v>0</v>
      </c>
      <c r="AP37" s="8">
        <f>AP38+AP39</f>
        <v>0</v>
      </c>
      <c r="AQ37" s="8">
        <f>AQ38+AQ39</f>
        <v>1322499</v>
      </c>
      <c r="AR37" s="8">
        <f>AR38+AR39</f>
        <v>1322499</v>
      </c>
      <c r="AS37" s="8"/>
      <c r="AT37" s="8">
        <f>AT38+AT39</f>
        <v>0</v>
      </c>
      <c r="AU37" s="8">
        <f>AU38+AU39</f>
        <v>0</v>
      </c>
      <c r="AV37" s="8">
        <f>AV38+AV39</f>
        <v>0</v>
      </c>
      <c r="AW37" s="8">
        <f>AW38+AW39</f>
        <v>1322499</v>
      </c>
      <c r="AX37" s="8">
        <f>AX38+AX39</f>
        <v>1322499</v>
      </c>
      <c r="AY37" s="30"/>
      <c r="AZ37" s="30">
        <f>AZ38+AZ39</f>
        <v>0</v>
      </c>
      <c r="BA37" s="30">
        <f>BA38+BA39</f>
        <v>0</v>
      </c>
      <c r="BB37" s="30">
        <f>BB38+BB39</f>
        <v>0</v>
      </c>
      <c r="BC37" s="30">
        <f>BC38+BC39</f>
        <v>1322499</v>
      </c>
      <c r="BD37" s="30">
        <f>BD38+BD39</f>
        <v>1322499</v>
      </c>
      <c r="BE37" s="8"/>
      <c r="BF37" s="8">
        <f>BF38+BF39</f>
        <v>0</v>
      </c>
      <c r="BG37" s="8">
        <f>BG38+BG39</f>
        <v>0</v>
      </c>
      <c r="BH37" s="8">
        <f>BH38+BH39</f>
        <v>0</v>
      </c>
      <c r="BI37" s="51">
        <f>BI38+BI39</f>
        <v>1322499</v>
      </c>
      <c r="BJ37" s="51">
        <f>BJ38+BJ39</f>
        <v>1322499</v>
      </c>
      <c r="BK37" s="30"/>
      <c r="BL37" s="30">
        <f>BL38+BL39</f>
        <v>0</v>
      </c>
      <c r="BM37" s="30">
        <f>BM38+BM39</f>
        <v>0</v>
      </c>
      <c r="BN37" s="30">
        <f>BN38+BN39</f>
        <v>0</v>
      </c>
      <c r="BO37" s="30">
        <f>BO38+BO39</f>
        <v>1322499</v>
      </c>
      <c r="BP37" s="30">
        <f>BP38+BP39</f>
        <v>1322499</v>
      </c>
      <c r="BQ37" s="8"/>
      <c r="BR37" s="8">
        <f>BR38+BR39</f>
        <v>0</v>
      </c>
      <c r="BS37" s="8">
        <f>BS38+BS39</f>
        <v>0</v>
      </c>
      <c r="BT37" s="8">
        <f>BT38+BT39</f>
        <v>0</v>
      </c>
      <c r="BU37" s="8">
        <f>BU38+BU39</f>
        <v>1322499</v>
      </c>
      <c r="BV37" s="8">
        <f>BV38+BV39</f>
        <v>1322499</v>
      </c>
      <c r="BW37" s="30"/>
      <c r="BX37" s="30">
        <f>BX38+BX39</f>
        <v>0</v>
      </c>
      <c r="BY37" s="30">
        <f>BY38+BY39</f>
        <v>0</v>
      </c>
      <c r="BZ37" s="30">
        <f>BZ38+BZ39</f>
        <v>0</v>
      </c>
      <c r="CA37" s="30">
        <f>CA38+CA39</f>
        <v>1322499</v>
      </c>
      <c r="CB37" s="30">
        <f>CB38+CB39</f>
        <v>1322499</v>
      </c>
      <c r="CC37" s="30"/>
      <c r="CD37" s="30">
        <f>CD38+CD39</f>
        <v>0</v>
      </c>
      <c r="CE37" s="30">
        <f>CE38+CE39</f>
        <v>0</v>
      </c>
      <c r="CF37" s="30">
        <f>CF38+CF39</f>
        <v>0</v>
      </c>
      <c r="CG37" s="30">
        <f>CG38+CG39</f>
        <v>1322499</v>
      </c>
      <c r="CH37" s="30">
        <f>CH38+CH39</f>
        <v>1322499</v>
      </c>
      <c r="CI37" s="8"/>
      <c r="CJ37" s="8">
        <f>CJ38+CJ39</f>
        <v>0</v>
      </c>
      <c r="CK37" s="8">
        <f>CK38+CK39</f>
        <v>0</v>
      </c>
      <c r="CL37" s="8">
        <f>CL38+CL39</f>
        <v>0</v>
      </c>
      <c r="CM37" s="8">
        <f>CM38+CM39</f>
        <v>1322499</v>
      </c>
      <c r="CN37" s="8">
        <f>CN38+CN39</f>
        <v>1322499</v>
      </c>
      <c r="CO37" s="8"/>
      <c r="CP37" s="8">
        <f>CP38+CP39</f>
        <v>4765</v>
      </c>
      <c r="CQ37" s="8">
        <f>CQ38+CQ39</f>
        <v>0</v>
      </c>
      <c r="CR37" s="8">
        <f>CR38+CR39</f>
        <v>0</v>
      </c>
      <c r="CS37" s="8">
        <f>CS38+CS39</f>
        <v>1327264</v>
      </c>
      <c r="CT37" s="8">
        <f>CT38+CT39</f>
        <v>1327264</v>
      </c>
    </row>
    <row r="38" spans="1:98" ht="16.5">
      <c r="A38" s="25" t="s">
        <v>13</v>
      </c>
      <c r="B38" s="18" t="s">
        <v>55</v>
      </c>
      <c r="C38" s="11" t="s">
        <v>7</v>
      </c>
      <c r="D38" s="11" t="s">
        <v>17</v>
      </c>
      <c r="E38" s="11" t="s">
        <v>111</v>
      </c>
      <c r="F38" s="8">
        <v>610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1219348</v>
      </c>
      <c r="AC38" s="8"/>
      <c r="AD38" s="8"/>
      <c r="AE38" s="8">
        <f>Y38+AB38</f>
        <v>1219348</v>
      </c>
      <c r="AF38" s="8">
        <f>Z38+AB38</f>
        <v>1219348</v>
      </c>
      <c r="AG38" s="8"/>
      <c r="AH38" s="8"/>
      <c r="AI38" s="8"/>
      <c r="AJ38" s="8"/>
      <c r="AK38" s="30">
        <f>AE38+AG38+AH38+AI38+AJ38</f>
        <v>1219348</v>
      </c>
      <c r="AL38" s="30">
        <f>AF38+AH38</f>
        <v>1219348</v>
      </c>
      <c r="AM38" s="8"/>
      <c r="AN38" s="8"/>
      <c r="AO38" s="8"/>
      <c r="AP38" s="8"/>
      <c r="AQ38" s="8">
        <f>AK38+AM38+AN38+AO38+AP38</f>
        <v>1219348</v>
      </c>
      <c r="AR38" s="8">
        <f>AL38+AN38</f>
        <v>1219348</v>
      </c>
      <c r="AS38" s="8"/>
      <c r="AT38" s="8"/>
      <c r="AU38" s="8"/>
      <c r="AV38" s="8"/>
      <c r="AW38" s="8">
        <f>AQ38+AS38+AT38+AU38+AV38</f>
        <v>1219348</v>
      </c>
      <c r="AX38" s="8">
        <f>AR38+AT38</f>
        <v>1219348</v>
      </c>
      <c r="AY38" s="30"/>
      <c r="AZ38" s="30"/>
      <c r="BA38" s="30"/>
      <c r="BB38" s="30"/>
      <c r="BC38" s="30">
        <f>AW38+AY38+AZ38+BA38+BB38</f>
        <v>1219348</v>
      </c>
      <c r="BD38" s="30">
        <f>AX38+AZ38</f>
        <v>1219348</v>
      </c>
      <c r="BE38" s="8"/>
      <c r="BF38" s="8"/>
      <c r="BG38" s="8"/>
      <c r="BH38" s="8"/>
      <c r="BI38" s="51">
        <f>BC38+BE38+BF38+BG38+BH38</f>
        <v>1219348</v>
      </c>
      <c r="BJ38" s="51">
        <f>BD38+BF38</f>
        <v>1219348</v>
      </c>
      <c r="BK38" s="30"/>
      <c r="BL38" s="30"/>
      <c r="BM38" s="30"/>
      <c r="BN38" s="30"/>
      <c r="BO38" s="30">
        <f>BI38+BK38+BL38+BM38+BN38</f>
        <v>1219348</v>
      </c>
      <c r="BP38" s="30">
        <f>BJ38+BL38</f>
        <v>1219348</v>
      </c>
      <c r="BQ38" s="8"/>
      <c r="BR38" s="8"/>
      <c r="BS38" s="8"/>
      <c r="BT38" s="8"/>
      <c r="BU38" s="8">
        <f>BO38+BQ38+BR38+BS38+BT38</f>
        <v>1219348</v>
      </c>
      <c r="BV38" s="8">
        <f>BP38+BR38</f>
        <v>1219348</v>
      </c>
      <c r="BW38" s="30"/>
      <c r="BX38" s="30"/>
      <c r="BY38" s="30"/>
      <c r="BZ38" s="30"/>
      <c r="CA38" s="30">
        <f>BU38+BW38+BX38+BY38+BZ38</f>
        <v>1219348</v>
      </c>
      <c r="CB38" s="30">
        <f>BV38+BX38</f>
        <v>1219348</v>
      </c>
      <c r="CC38" s="30"/>
      <c r="CD38" s="30"/>
      <c r="CE38" s="30"/>
      <c r="CF38" s="30"/>
      <c r="CG38" s="30">
        <f>CA38+CC38+CD38+CE38+CF38</f>
        <v>1219348</v>
      </c>
      <c r="CH38" s="30">
        <f>CB38+CD38</f>
        <v>1219348</v>
      </c>
      <c r="CI38" s="8"/>
      <c r="CJ38" s="8">
        <v>540</v>
      </c>
      <c r="CK38" s="8"/>
      <c r="CL38" s="8"/>
      <c r="CM38" s="8">
        <f>CG38+CI38+CJ38+CK38+CL38</f>
        <v>1219888</v>
      </c>
      <c r="CN38" s="8">
        <f>CH38+CJ38</f>
        <v>1219888</v>
      </c>
      <c r="CO38" s="8"/>
      <c r="CP38" s="8">
        <v>4765</v>
      </c>
      <c r="CQ38" s="8"/>
      <c r="CR38" s="8"/>
      <c r="CS38" s="8">
        <f>CM38+CO38+CP38+CQ38+CR38</f>
        <v>1224653</v>
      </c>
      <c r="CT38" s="8">
        <f>CN38+CP38</f>
        <v>1224653</v>
      </c>
    </row>
    <row r="39" spans="1:98" ht="16.5">
      <c r="A39" s="25" t="s">
        <v>18</v>
      </c>
      <c r="B39" s="18" t="s">
        <v>55</v>
      </c>
      <c r="C39" s="11" t="s">
        <v>7</v>
      </c>
      <c r="D39" s="11" t="s">
        <v>17</v>
      </c>
      <c r="E39" s="11" t="s">
        <v>111</v>
      </c>
      <c r="F39" s="8">
        <v>620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103151</v>
      </c>
      <c r="AC39" s="8"/>
      <c r="AD39" s="8"/>
      <c r="AE39" s="8">
        <f>Y39+AB39</f>
        <v>103151</v>
      </c>
      <c r="AF39" s="8">
        <f>Z39+AB39</f>
        <v>103151</v>
      </c>
      <c r="AG39" s="8"/>
      <c r="AH39" s="8"/>
      <c r="AI39" s="8"/>
      <c r="AJ39" s="8"/>
      <c r="AK39" s="30">
        <f>AE39+AG39+AH39+AI39+AJ39</f>
        <v>103151</v>
      </c>
      <c r="AL39" s="30">
        <f>AF39+AH39</f>
        <v>103151</v>
      </c>
      <c r="AM39" s="8"/>
      <c r="AN39" s="8"/>
      <c r="AO39" s="8"/>
      <c r="AP39" s="8"/>
      <c r="AQ39" s="8">
        <f>AK39+AM39+AN39+AO39+AP39</f>
        <v>103151</v>
      </c>
      <c r="AR39" s="8">
        <f>AL39+AN39</f>
        <v>103151</v>
      </c>
      <c r="AS39" s="8"/>
      <c r="AT39" s="8"/>
      <c r="AU39" s="8"/>
      <c r="AV39" s="8"/>
      <c r="AW39" s="8">
        <f>AQ39+AS39+AT39+AU39+AV39</f>
        <v>103151</v>
      </c>
      <c r="AX39" s="8">
        <f>AR39+AT39</f>
        <v>103151</v>
      </c>
      <c r="AY39" s="30"/>
      <c r="AZ39" s="30"/>
      <c r="BA39" s="30"/>
      <c r="BB39" s="30"/>
      <c r="BC39" s="30">
        <f>AW39+AY39+AZ39+BA39+BB39</f>
        <v>103151</v>
      </c>
      <c r="BD39" s="30">
        <f>AX39+AZ39</f>
        <v>103151</v>
      </c>
      <c r="BE39" s="8"/>
      <c r="BF39" s="8"/>
      <c r="BG39" s="8"/>
      <c r="BH39" s="8"/>
      <c r="BI39" s="51">
        <f>BC39+BE39+BF39+BG39+BH39</f>
        <v>103151</v>
      </c>
      <c r="BJ39" s="51">
        <f>BD39+BF39</f>
        <v>103151</v>
      </c>
      <c r="BK39" s="30"/>
      <c r="BL39" s="30"/>
      <c r="BM39" s="30"/>
      <c r="BN39" s="30"/>
      <c r="BO39" s="30">
        <f>BI39+BK39+BL39+BM39+BN39</f>
        <v>103151</v>
      </c>
      <c r="BP39" s="30">
        <f>BJ39+BL39</f>
        <v>103151</v>
      </c>
      <c r="BQ39" s="8"/>
      <c r="BR39" s="8"/>
      <c r="BS39" s="8"/>
      <c r="BT39" s="8"/>
      <c r="BU39" s="8">
        <f>BO39+BQ39+BR39+BS39+BT39</f>
        <v>103151</v>
      </c>
      <c r="BV39" s="8">
        <f>BP39+BR39</f>
        <v>103151</v>
      </c>
      <c r="BW39" s="30"/>
      <c r="BX39" s="30"/>
      <c r="BY39" s="30"/>
      <c r="BZ39" s="30"/>
      <c r="CA39" s="30">
        <f>BU39+BW39+BX39+BY39+BZ39</f>
        <v>103151</v>
      </c>
      <c r="CB39" s="30">
        <f>BV39+BX39</f>
        <v>103151</v>
      </c>
      <c r="CC39" s="30"/>
      <c r="CD39" s="30"/>
      <c r="CE39" s="30"/>
      <c r="CF39" s="30"/>
      <c r="CG39" s="30">
        <f>CA39+CC39+CD39+CE39+CF39</f>
        <v>103151</v>
      </c>
      <c r="CH39" s="30">
        <f>CB39+CD39</f>
        <v>103151</v>
      </c>
      <c r="CI39" s="8"/>
      <c r="CJ39" s="8">
        <v>-540</v>
      </c>
      <c r="CK39" s="8"/>
      <c r="CL39" s="8"/>
      <c r="CM39" s="8">
        <f>CG39+CI39+CJ39+CK39+CL39</f>
        <v>102611</v>
      </c>
      <c r="CN39" s="8">
        <f>CH39+CJ39</f>
        <v>102611</v>
      </c>
      <c r="CO39" s="8"/>
      <c r="CP39" s="8"/>
      <c r="CQ39" s="8"/>
      <c r="CR39" s="8"/>
      <c r="CS39" s="8">
        <f>CM39+CO39+CP39+CQ39+CR39</f>
        <v>102611</v>
      </c>
      <c r="CT39" s="8">
        <f>CN39+CP39</f>
        <v>102611</v>
      </c>
    </row>
    <row r="40" spans="1:98" ht="103.5" customHeight="1">
      <c r="A40" s="25" t="s">
        <v>112</v>
      </c>
      <c r="B40" s="18" t="s">
        <v>55</v>
      </c>
      <c r="C40" s="11" t="s">
        <v>7</v>
      </c>
      <c r="D40" s="11" t="s">
        <v>17</v>
      </c>
      <c r="E40" s="11" t="s">
        <v>113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f>AB41</f>
        <v>181988</v>
      </c>
      <c r="AC40" s="8">
        <f>AC41</f>
        <v>0</v>
      </c>
      <c r="AD40" s="8">
        <f>AD41</f>
        <v>0</v>
      </c>
      <c r="AE40" s="8">
        <f>AE41</f>
        <v>181988</v>
      </c>
      <c r="AF40" s="8">
        <f>AF41</f>
        <v>181988</v>
      </c>
      <c r="AG40" s="8"/>
      <c r="AH40" s="8">
        <f>AH41</f>
        <v>0</v>
      </c>
      <c r="AI40" s="8">
        <f>AI41</f>
        <v>0</v>
      </c>
      <c r="AJ40" s="8">
        <f>AJ41</f>
        <v>0</v>
      </c>
      <c r="AK40" s="30">
        <f>AK41</f>
        <v>181988</v>
      </c>
      <c r="AL40" s="30">
        <f>AL41</f>
        <v>181988</v>
      </c>
      <c r="AM40" s="8"/>
      <c r="AN40" s="8">
        <f>AN41</f>
        <v>0</v>
      </c>
      <c r="AO40" s="8">
        <f>AO41</f>
        <v>0</v>
      </c>
      <c r="AP40" s="8">
        <f>AP41</f>
        <v>0</v>
      </c>
      <c r="AQ40" s="8">
        <f>AQ41</f>
        <v>181988</v>
      </c>
      <c r="AR40" s="8">
        <f>AR41</f>
        <v>181988</v>
      </c>
      <c r="AS40" s="8"/>
      <c r="AT40" s="8">
        <f>AT41</f>
        <v>0</v>
      </c>
      <c r="AU40" s="8">
        <f>AU41</f>
        <v>0</v>
      </c>
      <c r="AV40" s="8">
        <f>AV41</f>
        <v>0</v>
      </c>
      <c r="AW40" s="8">
        <f>AW41</f>
        <v>181988</v>
      </c>
      <c r="AX40" s="8">
        <f>AX41</f>
        <v>181988</v>
      </c>
      <c r="AY40" s="30"/>
      <c r="AZ40" s="30">
        <f>AZ41</f>
        <v>0</v>
      </c>
      <c r="BA40" s="30">
        <f>BA41</f>
        <v>0</v>
      </c>
      <c r="BB40" s="30">
        <f>BB41</f>
        <v>0</v>
      </c>
      <c r="BC40" s="30">
        <f>BC41</f>
        <v>181988</v>
      </c>
      <c r="BD40" s="30">
        <f>BD41</f>
        <v>181988</v>
      </c>
      <c r="BE40" s="8"/>
      <c r="BF40" s="8">
        <f>BF41</f>
        <v>0</v>
      </c>
      <c r="BG40" s="8">
        <f>BG41</f>
        <v>0</v>
      </c>
      <c r="BH40" s="8">
        <f>BH41</f>
        <v>0</v>
      </c>
      <c r="BI40" s="51">
        <f>BI41</f>
        <v>181988</v>
      </c>
      <c r="BJ40" s="51">
        <f>BJ41</f>
        <v>181988</v>
      </c>
      <c r="BK40" s="30"/>
      <c r="BL40" s="30">
        <f>BL41</f>
        <v>1505</v>
      </c>
      <c r="BM40" s="30">
        <f>BM41</f>
        <v>0</v>
      </c>
      <c r="BN40" s="30">
        <f>BN41</f>
        <v>0</v>
      </c>
      <c r="BO40" s="30">
        <f>BO41</f>
        <v>183493</v>
      </c>
      <c r="BP40" s="30">
        <f>BP41</f>
        <v>183493</v>
      </c>
      <c r="BQ40" s="8"/>
      <c r="BR40" s="8">
        <f>BR41</f>
        <v>0</v>
      </c>
      <c r="BS40" s="8">
        <f>BS41</f>
        <v>0</v>
      </c>
      <c r="BT40" s="8">
        <f>BT41</f>
        <v>0</v>
      </c>
      <c r="BU40" s="8">
        <f>BU41</f>
        <v>183493</v>
      </c>
      <c r="BV40" s="8">
        <f>BV41</f>
        <v>183493</v>
      </c>
      <c r="BW40" s="30"/>
      <c r="BX40" s="30">
        <f>BX41</f>
        <v>0</v>
      </c>
      <c r="BY40" s="30">
        <f>BY41</f>
        <v>0</v>
      </c>
      <c r="BZ40" s="30">
        <f>BZ41</f>
        <v>0</v>
      </c>
      <c r="CA40" s="30">
        <f>CA41</f>
        <v>183493</v>
      </c>
      <c r="CB40" s="30">
        <f>CB41</f>
        <v>183493</v>
      </c>
      <c r="CC40" s="30"/>
      <c r="CD40" s="30">
        <f>CD41</f>
        <v>0</v>
      </c>
      <c r="CE40" s="30">
        <f>CE41</f>
        <v>0</v>
      </c>
      <c r="CF40" s="30">
        <f>CF41</f>
        <v>0</v>
      </c>
      <c r="CG40" s="30">
        <f>CG41</f>
        <v>183493</v>
      </c>
      <c r="CH40" s="30">
        <f>CH41</f>
        <v>183493</v>
      </c>
      <c r="CI40" s="8"/>
      <c r="CJ40" s="8">
        <f>CJ41</f>
        <v>-401</v>
      </c>
      <c r="CK40" s="8">
        <f>CK41</f>
        <v>0</v>
      </c>
      <c r="CL40" s="8">
        <f>CL41</f>
        <v>0</v>
      </c>
      <c r="CM40" s="8">
        <f>CM41</f>
        <v>183092</v>
      </c>
      <c r="CN40" s="8">
        <f>CN41</f>
        <v>183092</v>
      </c>
      <c r="CO40" s="8"/>
      <c r="CP40" s="8">
        <f>CP41</f>
        <v>0</v>
      </c>
      <c r="CQ40" s="8">
        <f>CQ41</f>
        <v>0</v>
      </c>
      <c r="CR40" s="8">
        <f>CR41</f>
        <v>0</v>
      </c>
      <c r="CS40" s="8">
        <f>CS41</f>
        <v>183092</v>
      </c>
      <c r="CT40" s="8">
        <f>CT41</f>
        <v>183092</v>
      </c>
    </row>
    <row r="41" spans="1:98" ht="33">
      <c r="A41" s="24" t="s">
        <v>11</v>
      </c>
      <c r="B41" s="18" t="s">
        <v>55</v>
      </c>
      <c r="C41" s="11" t="s">
        <v>7</v>
      </c>
      <c r="D41" s="11" t="s">
        <v>17</v>
      </c>
      <c r="E41" s="11" t="s">
        <v>113</v>
      </c>
      <c r="F41" s="8">
        <v>600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f>AB42+AB43</f>
        <v>181988</v>
      </c>
      <c r="AC41" s="8">
        <f>AC42+AC43</f>
        <v>0</v>
      </c>
      <c r="AD41" s="8">
        <f>AD42+AD43</f>
        <v>0</v>
      </c>
      <c r="AE41" s="8">
        <f>AE42+AE43</f>
        <v>181988</v>
      </c>
      <c r="AF41" s="8">
        <f>AF42+AF43</f>
        <v>181988</v>
      </c>
      <c r="AG41" s="8"/>
      <c r="AH41" s="8">
        <f>AH42+AH43</f>
        <v>0</v>
      </c>
      <c r="AI41" s="8">
        <f>AI42+AI43</f>
        <v>0</v>
      </c>
      <c r="AJ41" s="8">
        <f>AJ42+AJ43</f>
        <v>0</v>
      </c>
      <c r="AK41" s="30">
        <f>AK42+AK43</f>
        <v>181988</v>
      </c>
      <c r="AL41" s="30">
        <f>AL42+AL43</f>
        <v>181988</v>
      </c>
      <c r="AM41" s="8"/>
      <c r="AN41" s="8">
        <f>AN42+AN43</f>
        <v>0</v>
      </c>
      <c r="AO41" s="8">
        <f>AO42+AO43</f>
        <v>0</v>
      </c>
      <c r="AP41" s="8">
        <f>AP42+AP43</f>
        <v>0</v>
      </c>
      <c r="AQ41" s="8">
        <f>AQ42+AQ43</f>
        <v>181988</v>
      </c>
      <c r="AR41" s="8">
        <f>AR42+AR43</f>
        <v>181988</v>
      </c>
      <c r="AS41" s="8"/>
      <c r="AT41" s="8">
        <f>AT42+AT43</f>
        <v>0</v>
      </c>
      <c r="AU41" s="8">
        <f>AU42+AU43</f>
        <v>0</v>
      </c>
      <c r="AV41" s="8">
        <f>AV42+AV43</f>
        <v>0</v>
      </c>
      <c r="AW41" s="8">
        <f>AW42+AW43</f>
        <v>181988</v>
      </c>
      <c r="AX41" s="8">
        <f>AX42+AX43</f>
        <v>181988</v>
      </c>
      <c r="AY41" s="30"/>
      <c r="AZ41" s="30">
        <f>AZ42+AZ43</f>
        <v>0</v>
      </c>
      <c r="BA41" s="30">
        <f>BA42+BA43</f>
        <v>0</v>
      </c>
      <c r="BB41" s="30">
        <f>BB42+BB43</f>
        <v>0</v>
      </c>
      <c r="BC41" s="30">
        <f>BC42+BC43</f>
        <v>181988</v>
      </c>
      <c r="BD41" s="30">
        <f>BD42+BD43</f>
        <v>181988</v>
      </c>
      <c r="BE41" s="8"/>
      <c r="BF41" s="8">
        <f>BF42+BF43</f>
        <v>0</v>
      </c>
      <c r="BG41" s="8">
        <f>BG42+BG43</f>
        <v>0</v>
      </c>
      <c r="BH41" s="8">
        <f>BH42+BH43</f>
        <v>0</v>
      </c>
      <c r="BI41" s="51">
        <f>BI42+BI43</f>
        <v>181988</v>
      </c>
      <c r="BJ41" s="51">
        <f>BJ42+BJ43</f>
        <v>181988</v>
      </c>
      <c r="BK41" s="30"/>
      <c r="BL41" s="30">
        <f>BL42+BL43</f>
        <v>1505</v>
      </c>
      <c r="BM41" s="30">
        <f>BM42+BM43</f>
        <v>0</v>
      </c>
      <c r="BN41" s="30">
        <f>BN42+BN43</f>
        <v>0</v>
      </c>
      <c r="BO41" s="30">
        <f>BO42+BO43</f>
        <v>183493</v>
      </c>
      <c r="BP41" s="30">
        <f>BP42+BP43</f>
        <v>183493</v>
      </c>
      <c r="BQ41" s="8"/>
      <c r="BR41" s="8">
        <f>BR42+BR43</f>
        <v>0</v>
      </c>
      <c r="BS41" s="8">
        <f>BS42+BS43</f>
        <v>0</v>
      </c>
      <c r="BT41" s="8">
        <f>BT42+BT43</f>
        <v>0</v>
      </c>
      <c r="BU41" s="8">
        <f>BU42+BU43</f>
        <v>183493</v>
      </c>
      <c r="BV41" s="8">
        <f>BV42+BV43</f>
        <v>183493</v>
      </c>
      <c r="BW41" s="30"/>
      <c r="BX41" s="30">
        <f>BX42+BX43</f>
        <v>0</v>
      </c>
      <c r="BY41" s="30">
        <f>BY42+BY43</f>
        <v>0</v>
      </c>
      <c r="BZ41" s="30">
        <f>BZ42+BZ43</f>
        <v>0</v>
      </c>
      <c r="CA41" s="30">
        <f>CA42+CA43</f>
        <v>183493</v>
      </c>
      <c r="CB41" s="30">
        <f>CB42+CB43</f>
        <v>183493</v>
      </c>
      <c r="CC41" s="30"/>
      <c r="CD41" s="30">
        <f>CD42+CD43</f>
        <v>0</v>
      </c>
      <c r="CE41" s="30">
        <f>CE42+CE43</f>
        <v>0</v>
      </c>
      <c r="CF41" s="30">
        <f>CF42+CF43</f>
        <v>0</v>
      </c>
      <c r="CG41" s="30">
        <f>CG42+CG43</f>
        <v>183493</v>
      </c>
      <c r="CH41" s="30">
        <f>CH42+CH43</f>
        <v>183493</v>
      </c>
      <c r="CI41" s="8"/>
      <c r="CJ41" s="8">
        <f>CJ42+CJ43</f>
        <v>-401</v>
      </c>
      <c r="CK41" s="8">
        <f>CK42+CK43</f>
        <v>0</v>
      </c>
      <c r="CL41" s="8">
        <f>CL42+CL43</f>
        <v>0</v>
      </c>
      <c r="CM41" s="8">
        <f>CM42+CM43</f>
        <v>183092</v>
      </c>
      <c r="CN41" s="8">
        <f>CN42+CN43</f>
        <v>183092</v>
      </c>
      <c r="CO41" s="8"/>
      <c r="CP41" s="8">
        <f>CP42+CP43</f>
        <v>0</v>
      </c>
      <c r="CQ41" s="8">
        <f>CQ42+CQ43</f>
        <v>0</v>
      </c>
      <c r="CR41" s="8">
        <f>CR42+CR43</f>
        <v>0</v>
      </c>
      <c r="CS41" s="8">
        <f>CS42+CS43</f>
        <v>183092</v>
      </c>
      <c r="CT41" s="8">
        <f>CT42+CT43</f>
        <v>183092</v>
      </c>
    </row>
    <row r="42" spans="1:98" ht="16.5">
      <c r="A42" s="25" t="s">
        <v>13</v>
      </c>
      <c r="B42" s="18" t="s">
        <v>55</v>
      </c>
      <c r="C42" s="11" t="s">
        <v>7</v>
      </c>
      <c r="D42" s="11" t="s">
        <v>17</v>
      </c>
      <c r="E42" s="11" t="s">
        <v>113</v>
      </c>
      <c r="F42" s="8">
        <v>610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168745</v>
      </c>
      <c r="AC42" s="8"/>
      <c r="AD42" s="8"/>
      <c r="AE42" s="8">
        <f>AB42</f>
        <v>168745</v>
      </c>
      <c r="AF42" s="8">
        <f>AB42</f>
        <v>168745</v>
      </c>
      <c r="AG42" s="8"/>
      <c r="AH42" s="8"/>
      <c r="AI42" s="8"/>
      <c r="AJ42" s="8"/>
      <c r="AK42" s="30">
        <f>AE42+AG42+AH42+AI42+AJ42</f>
        <v>168745</v>
      </c>
      <c r="AL42" s="30">
        <f>AF42+AH42</f>
        <v>168745</v>
      </c>
      <c r="AM42" s="8"/>
      <c r="AN42" s="8"/>
      <c r="AO42" s="8"/>
      <c r="AP42" s="8"/>
      <c r="AQ42" s="8">
        <f>AK42+AM42+AN42+AO42+AP42</f>
        <v>168745</v>
      </c>
      <c r="AR42" s="8">
        <f>AL42+AN42</f>
        <v>168745</v>
      </c>
      <c r="AS42" s="8"/>
      <c r="AT42" s="8"/>
      <c r="AU42" s="8"/>
      <c r="AV42" s="8"/>
      <c r="AW42" s="8">
        <f>AQ42+AS42+AT42+AU42+AV42</f>
        <v>168745</v>
      </c>
      <c r="AX42" s="8">
        <f>AR42+AT42</f>
        <v>168745</v>
      </c>
      <c r="AY42" s="30"/>
      <c r="AZ42" s="30"/>
      <c r="BA42" s="30"/>
      <c r="BB42" s="30"/>
      <c r="BC42" s="30">
        <f>AW42+AY42+AZ42+BA42+BB42</f>
        <v>168745</v>
      </c>
      <c r="BD42" s="30">
        <f>AX42+AZ42</f>
        <v>168745</v>
      </c>
      <c r="BE42" s="8"/>
      <c r="BF42" s="8"/>
      <c r="BG42" s="8"/>
      <c r="BH42" s="8"/>
      <c r="BI42" s="51">
        <f>BC42+BE42+BF42+BG42+BH42</f>
        <v>168745</v>
      </c>
      <c r="BJ42" s="51">
        <f>BD42+BF42</f>
        <v>168745</v>
      </c>
      <c r="BK42" s="30"/>
      <c r="BL42" s="30">
        <v>755</v>
      </c>
      <c r="BM42" s="30"/>
      <c r="BN42" s="30"/>
      <c r="BO42" s="30">
        <f>BI42+BK42+BL42+BM42+BN42</f>
        <v>169500</v>
      </c>
      <c r="BP42" s="30">
        <f>BJ42+BL42</f>
        <v>169500</v>
      </c>
      <c r="BQ42" s="8"/>
      <c r="BR42" s="8"/>
      <c r="BS42" s="8"/>
      <c r="BT42" s="8"/>
      <c r="BU42" s="8">
        <f>BO42+BQ42+BR42+BS42+BT42</f>
        <v>169500</v>
      </c>
      <c r="BV42" s="8">
        <f>BP42+BR42</f>
        <v>169500</v>
      </c>
      <c r="BW42" s="30"/>
      <c r="BX42" s="30"/>
      <c r="BY42" s="30"/>
      <c r="BZ42" s="30"/>
      <c r="CA42" s="30">
        <f>BU42+BW42+BX42+BY42+BZ42</f>
        <v>169500</v>
      </c>
      <c r="CB42" s="30">
        <f>BV42+BX42</f>
        <v>169500</v>
      </c>
      <c r="CC42" s="30"/>
      <c r="CD42" s="30"/>
      <c r="CE42" s="30"/>
      <c r="CF42" s="30"/>
      <c r="CG42" s="30">
        <f>CA42+CC42+CD42+CE42+CF42</f>
        <v>169500</v>
      </c>
      <c r="CH42" s="30">
        <f>CB42+CD42</f>
        <v>169500</v>
      </c>
      <c r="CI42" s="8"/>
      <c r="CJ42" s="8">
        <v>-401</v>
      </c>
      <c r="CK42" s="8"/>
      <c r="CL42" s="8"/>
      <c r="CM42" s="8">
        <f>CG42+CI42+CJ42+CK42+CL42</f>
        <v>169099</v>
      </c>
      <c r="CN42" s="8">
        <f>CH42+CJ42</f>
        <v>169099</v>
      </c>
      <c r="CO42" s="8"/>
      <c r="CP42" s="8"/>
      <c r="CQ42" s="8"/>
      <c r="CR42" s="8"/>
      <c r="CS42" s="8">
        <f>CM42+CO42+CP42+CQ42+CR42</f>
        <v>169099</v>
      </c>
      <c r="CT42" s="8">
        <f>CN42+CP42</f>
        <v>169099</v>
      </c>
    </row>
    <row r="43" spans="1:98" ht="16.5">
      <c r="A43" s="25" t="s">
        <v>18</v>
      </c>
      <c r="B43" s="18" t="s">
        <v>55</v>
      </c>
      <c r="C43" s="11" t="s">
        <v>7</v>
      </c>
      <c r="D43" s="11" t="s">
        <v>17</v>
      </c>
      <c r="E43" s="11" t="s">
        <v>113</v>
      </c>
      <c r="F43" s="8">
        <v>620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13243</v>
      </c>
      <c r="AC43" s="8"/>
      <c r="AD43" s="8"/>
      <c r="AE43" s="8">
        <f>AB43</f>
        <v>13243</v>
      </c>
      <c r="AF43" s="8">
        <f>AB43</f>
        <v>13243</v>
      </c>
      <c r="AG43" s="8"/>
      <c r="AH43" s="8"/>
      <c r="AI43" s="8"/>
      <c r="AJ43" s="8"/>
      <c r="AK43" s="30">
        <f>AE43+AG43+AH43+AI43+AJ43</f>
        <v>13243</v>
      </c>
      <c r="AL43" s="30">
        <f>AF43+AH43</f>
        <v>13243</v>
      </c>
      <c r="AM43" s="8"/>
      <c r="AN43" s="8"/>
      <c r="AO43" s="8"/>
      <c r="AP43" s="8"/>
      <c r="AQ43" s="8">
        <f>AK43+AM43+AN43+AO43+AP43</f>
        <v>13243</v>
      </c>
      <c r="AR43" s="8">
        <f>AL43+AN43</f>
        <v>13243</v>
      </c>
      <c r="AS43" s="8"/>
      <c r="AT43" s="8"/>
      <c r="AU43" s="8"/>
      <c r="AV43" s="8"/>
      <c r="AW43" s="8">
        <f>AQ43+AS43+AT43+AU43+AV43</f>
        <v>13243</v>
      </c>
      <c r="AX43" s="8">
        <f>AR43+AT43</f>
        <v>13243</v>
      </c>
      <c r="AY43" s="30"/>
      <c r="AZ43" s="30"/>
      <c r="BA43" s="30"/>
      <c r="BB43" s="30"/>
      <c r="BC43" s="30">
        <f>AW43+AY43+AZ43+BA43+BB43</f>
        <v>13243</v>
      </c>
      <c r="BD43" s="30">
        <f>AX43+AZ43</f>
        <v>13243</v>
      </c>
      <c r="BE43" s="8"/>
      <c r="BF43" s="8"/>
      <c r="BG43" s="8"/>
      <c r="BH43" s="8"/>
      <c r="BI43" s="51">
        <f>BC43+BE43+BF43+BG43+BH43</f>
        <v>13243</v>
      </c>
      <c r="BJ43" s="51">
        <f>BD43+BF43</f>
        <v>13243</v>
      </c>
      <c r="BK43" s="30"/>
      <c r="BL43" s="30">
        <v>750</v>
      </c>
      <c r="BM43" s="30"/>
      <c r="BN43" s="30"/>
      <c r="BO43" s="30">
        <f>BI43+BK43+BL43+BM43+BN43</f>
        <v>13993</v>
      </c>
      <c r="BP43" s="30">
        <f>BJ43+BL43</f>
        <v>13993</v>
      </c>
      <c r="BQ43" s="8"/>
      <c r="BR43" s="8"/>
      <c r="BS43" s="8"/>
      <c r="BT43" s="8"/>
      <c r="BU43" s="8">
        <f>BO43+BQ43+BR43+BS43+BT43</f>
        <v>13993</v>
      </c>
      <c r="BV43" s="8">
        <f>BP43+BR43</f>
        <v>13993</v>
      </c>
      <c r="BW43" s="30"/>
      <c r="BX43" s="30"/>
      <c r="BY43" s="30"/>
      <c r="BZ43" s="30"/>
      <c r="CA43" s="30">
        <f>BU43+BW43+BX43+BY43+BZ43</f>
        <v>13993</v>
      </c>
      <c r="CB43" s="30">
        <f>BV43+BX43</f>
        <v>13993</v>
      </c>
      <c r="CC43" s="30"/>
      <c r="CD43" s="30"/>
      <c r="CE43" s="30"/>
      <c r="CF43" s="30"/>
      <c r="CG43" s="30">
        <f>CA43+CC43+CD43+CE43+CF43</f>
        <v>13993</v>
      </c>
      <c r="CH43" s="30">
        <f>CB43+CD43</f>
        <v>13993</v>
      </c>
      <c r="CI43" s="8"/>
      <c r="CJ43" s="8"/>
      <c r="CK43" s="8"/>
      <c r="CL43" s="8"/>
      <c r="CM43" s="8">
        <f>CG43+CI43+CJ43+CK43+CL43</f>
        <v>13993</v>
      </c>
      <c r="CN43" s="8">
        <f>CH43+CJ43</f>
        <v>13993</v>
      </c>
      <c r="CO43" s="8"/>
      <c r="CP43" s="8"/>
      <c r="CQ43" s="8"/>
      <c r="CR43" s="8"/>
      <c r="CS43" s="8">
        <f>CM43+CO43+CP43+CQ43+CR43</f>
        <v>13993</v>
      </c>
      <c r="CT43" s="8">
        <f>CN43+CP43</f>
        <v>13993</v>
      </c>
    </row>
    <row r="44" spans="1:98" ht="49.5">
      <c r="A44" s="25" t="s">
        <v>131</v>
      </c>
      <c r="B44" s="18" t="s">
        <v>55</v>
      </c>
      <c r="C44" s="15" t="s">
        <v>7</v>
      </c>
      <c r="D44" s="11" t="s">
        <v>17</v>
      </c>
      <c r="E44" s="28" t="s">
        <v>132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f>AG45</f>
        <v>0</v>
      </c>
      <c r="AH44" s="8">
        <f aca="true" t="shared" si="100" ref="AH44:AW45">AH45</f>
        <v>0</v>
      </c>
      <c r="AI44" s="8">
        <f t="shared" si="100"/>
        <v>1828</v>
      </c>
      <c r="AJ44" s="8">
        <f t="shared" si="100"/>
        <v>0</v>
      </c>
      <c r="AK44" s="30">
        <f t="shared" si="100"/>
        <v>1828</v>
      </c>
      <c r="AL44" s="30">
        <f t="shared" si="100"/>
        <v>0</v>
      </c>
      <c r="AM44" s="8">
        <f>AM45</f>
        <v>0</v>
      </c>
      <c r="AN44" s="8">
        <f t="shared" si="100"/>
        <v>0</v>
      </c>
      <c r="AO44" s="8">
        <f t="shared" si="100"/>
        <v>0</v>
      </c>
      <c r="AP44" s="8">
        <f t="shared" si="100"/>
        <v>0</v>
      </c>
      <c r="AQ44" s="8">
        <f t="shared" si="100"/>
        <v>1828</v>
      </c>
      <c r="AR44" s="8">
        <f t="shared" si="100"/>
        <v>0</v>
      </c>
      <c r="AS44" s="8">
        <f>AS45</f>
        <v>0</v>
      </c>
      <c r="AT44" s="8">
        <f t="shared" si="100"/>
        <v>0</v>
      </c>
      <c r="AU44" s="8">
        <f t="shared" si="100"/>
        <v>0</v>
      </c>
      <c r="AV44" s="8">
        <f t="shared" si="100"/>
        <v>0</v>
      </c>
      <c r="AW44" s="8">
        <f t="shared" si="100"/>
        <v>1828</v>
      </c>
      <c r="AX44" s="8">
        <f aca="true" t="shared" si="101" ref="AT44:AX45">AX45</f>
        <v>0</v>
      </c>
      <c r="AY44" s="30">
        <f>AY45</f>
        <v>0</v>
      </c>
      <c r="AZ44" s="30">
        <f aca="true" t="shared" si="102" ref="AZ44:BO45">AZ45</f>
        <v>0</v>
      </c>
      <c r="BA44" s="30">
        <f t="shared" si="102"/>
        <v>0</v>
      </c>
      <c r="BB44" s="30">
        <f t="shared" si="102"/>
        <v>0</v>
      </c>
      <c r="BC44" s="30">
        <f t="shared" si="102"/>
        <v>1828</v>
      </c>
      <c r="BD44" s="30">
        <f t="shared" si="102"/>
        <v>0</v>
      </c>
      <c r="BE44" s="8">
        <f>BE45</f>
        <v>0</v>
      </c>
      <c r="BF44" s="8">
        <f t="shared" si="102"/>
        <v>0</v>
      </c>
      <c r="BG44" s="8">
        <f t="shared" si="102"/>
        <v>0</v>
      </c>
      <c r="BH44" s="8">
        <f t="shared" si="102"/>
        <v>0</v>
      </c>
      <c r="BI44" s="51">
        <f t="shared" si="102"/>
        <v>1828</v>
      </c>
      <c r="BJ44" s="51">
        <f t="shared" si="102"/>
        <v>0</v>
      </c>
      <c r="BK44" s="30">
        <f>BK45</f>
        <v>0</v>
      </c>
      <c r="BL44" s="30">
        <f t="shared" si="102"/>
        <v>0</v>
      </c>
      <c r="BM44" s="30">
        <f t="shared" si="102"/>
        <v>0</v>
      </c>
      <c r="BN44" s="30">
        <f t="shared" si="102"/>
        <v>0</v>
      </c>
      <c r="BO44" s="30">
        <f t="shared" si="102"/>
        <v>1828</v>
      </c>
      <c r="BP44" s="30">
        <f aca="true" t="shared" si="103" ref="BL44:BP45">BP45</f>
        <v>0</v>
      </c>
      <c r="BQ44" s="8">
        <f>BQ45</f>
        <v>0</v>
      </c>
      <c r="BR44" s="8">
        <f aca="true" t="shared" si="104" ref="BR44:CG45">BR45</f>
        <v>0</v>
      </c>
      <c r="BS44" s="8">
        <f t="shared" si="104"/>
        <v>0</v>
      </c>
      <c r="BT44" s="8">
        <f t="shared" si="104"/>
        <v>0</v>
      </c>
      <c r="BU44" s="8">
        <f t="shared" si="104"/>
        <v>1828</v>
      </c>
      <c r="BV44" s="8">
        <f t="shared" si="104"/>
        <v>0</v>
      </c>
      <c r="BW44" s="30">
        <f>BW45</f>
        <v>0</v>
      </c>
      <c r="BX44" s="30">
        <f t="shared" si="104"/>
        <v>0</v>
      </c>
      <c r="BY44" s="30">
        <f t="shared" si="104"/>
        <v>0</v>
      </c>
      <c r="BZ44" s="30">
        <f t="shared" si="104"/>
        <v>0</v>
      </c>
      <c r="CA44" s="30">
        <f t="shared" si="104"/>
        <v>1828</v>
      </c>
      <c r="CB44" s="30">
        <f t="shared" si="104"/>
        <v>0</v>
      </c>
      <c r="CC44" s="30">
        <f>CC45</f>
        <v>0</v>
      </c>
      <c r="CD44" s="30">
        <f t="shared" si="104"/>
        <v>0</v>
      </c>
      <c r="CE44" s="30">
        <f t="shared" si="104"/>
        <v>0</v>
      </c>
      <c r="CF44" s="30">
        <f t="shared" si="104"/>
        <v>0</v>
      </c>
      <c r="CG44" s="30">
        <f t="shared" si="104"/>
        <v>1828</v>
      </c>
      <c r="CH44" s="30">
        <f aca="true" t="shared" si="105" ref="CD44:CH45">CH45</f>
        <v>0</v>
      </c>
      <c r="CI44" s="8">
        <f>CI45</f>
        <v>0</v>
      </c>
      <c r="CJ44" s="8">
        <f aca="true" t="shared" si="106" ref="CJ44:CT45">CJ45</f>
        <v>0</v>
      </c>
      <c r="CK44" s="8">
        <f t="shared" si="106"/>
        <v>0</v>
      </c>
      <c r="CL44" s="8">
        <f t="shared" si="106"/>
        <v>0</v>
      </c>
      <c r="CM44" s="8">
        <f t="shared" si="106"/>
        <v>1828</v>
      </c>
      <c r="CN44" s="8">
        <f t="shared" si="106"/>
        <v>0</v>
      </c>
      <c r="CO44" s="8">
        <f>CO45</f>
        <v>0</v>
      </c>
      <c r="CP44" s="8">
        <f t="shared" si="106"/>
        <v>0</v>
      </c>
      <c r="CQ44" s="8">
        <f t="shared" si="106"/>
        <v>0</v>
      </c>
      <c r="CR44" s="8">
        <f t="shared" si="106"/>
        <v>0</v>
      </c>
      <c r="CS44" s="8">
        <f t="shared" si="106"/>
        <v>1828</v>
      </c>
      <c r="CT44" s="8">
        <f t="shared" si="106"/>
        <v>0</v>
      </c>
    </row>
    <row r="45" spans="1:98" ht="33">
      <c r="A45" s="24" t="s">
        <v>11</v>
      </c>
      <c r="B45" s="18" t="s">
        <v>55</v>
      </c>
      <c r="C45" s="15" t="s">
        <v>7</v>
      </c>
      <c r="D45" s="11" t="s">
        <v>17</v>
      </c>
      <c r="E45" s="28" t="s">
        <v>132</v>
      </c>
      <c r="F45" s="11" t="s">
        <v>12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f>AG46</f>
        <v>0</v>
      </c>
      <c r="AH45" s="8">
        <f t="shared" si="100"/>
        <v>0</v>
      </c>
      <c r="AI45" s="8">
        <f t="shared" si="100"/>
        <v>1828</v>
      </c>
      <c r="AJ45" s="8">
        <f t="shared" si="100"/>
        <v>0</v>
      </c>
      <c r="AK45" s="30">
        <f t="shared" si="100"/>
        <v>1828</v>
      </c>
      <c r="AL45" s="30">
        <f t="shared" si="100"/>
        <v>0</v>
      </c>
      <c r="AM45" s="8">
        <f>AM46</f>
        <v>0</v>
      </c>
      <c r="AN45" s="8">
        <f t="shared" si="100"/>
        <v>0</v>
      </c>
      <c r="AO45" s="8">
        <f t="shared" si="100"/>
        <v>0</v>
      </c>
      <c r="AP45" s="8">
        <f t="shared" si="100"/>
        <v>0</v>
      </c>
      <c r="AQ45" s="8">
        <f t="shared" si="100"/>
        <v>1828</v>
      </c>
      <c r="AR45" s="8">
        <f t="shared" si="100"/>
        <v>0</v>
      </c>
      <c r="AS45" s="8">
        <f>AS46</f>
        <v>0</v>
      </c>
      <c r="AT45" s="8">
        <f t="shared" si="101"/>
        <v>0</v>
      </c>
      <c r="AU45" s="8">
        <f t="shared" si="101"/>
        <v>0</v>
      </c>
      <c r="AV45" s="8">
        <f t="shared" si="101"/>
        <v>0</v>
      </c>
      <c r="AW45" s="8">
        <f t="shared" si="101"/>
        <v>1828</v>
      </c>
      <c r="AX45" s="8">
        <f t="shared" si="101"/>
        <v>0</v>
      </c>
      <c r="AY45" s="30">
        <f>AY46</f>
        <v>0</v>
      </c>
      <c r="AZ45" s="30">
        <f t="shared" si="102"/>
        <v>0</v>
      </c>
      <c r="BA45" s="30">
        <f t="shared" si="102"/>
        <v>0</v>
      </c>
      <c r="BB45" s="30">
        <f t="shared" si="102"/>
        <v>0</v>
      </c>
      <c r="BC45" s="30">
        <f t="shared" si="102"/>
        <v>1828</v>
      </c>
      <c r="BD45" s="30">
        <f t="shared" si="102"/>
        <v>0</v>
      </c>
      <c r="BE45" s="8">
        <f>BE46</f>
        <v>0</v>
      </c>
      <c r="BF45" s="8">
        <f t="shared" si="102"/>
        <v>0</v>
      </c>
      <c r="BG45" s="8">
        <f t="shared" si="102"/>
        <v>0</v>
      </c>
      <c r="BH45" s="8">
        <f t="shared" si="102"/>
        <v>0</v>
      </c>
      <c r="BI45" s="51">
        <f t="shared" si="102"/>
        <v>1828</v>
      </c>
      <c r="BJ45" s="51">
        <f t="shared" si="102"/>
        <v>0</v>
      </c>
      <c r="BK45" s="30">
        <f>BK46</f>
        <v>0</v>
      </c>
      <c r="BL45" s="30">
        <f t="shared" si="103"/>
        <v>0</v>
      </c>
      <c r="BM45" s="30">
        <f t="shared" si="103"/>
        <v>0</v>
      </c>
      <c r="BN45" s="30">
        <f t="shared" si="103"/>
        <v>0</v>
      </c>
      <c r="BO45" s="30">
        <f t="shared" si="103"/>
        <v>1828</v>
      </c>
      <c r="BP45" s="30">
        <f t="shared" si="103"/>
        <v>0</v>
      </c>
      <c r="BQ45" s="8">
        <f>BQ46</f>
        <v>0</v>
      </c>
      <c r="BR45" s="8">
        <f t="shared" si="104"/>
        <v>0</v>
      </c>
      <c r="BS45" s="8">
        <f t="shared" si="104"/>
        <v>0</v>
      </c>
      <c r="BT45" s="8">
        <f t="shared" si="104"/>
        <v>0</v>
      </c>
      <c r="BU45" s="8">
        <f t="shared" si="104"/>
        <v>1828</v>
      </c>
      <c r="BV45" s="8">
        <f t="shared" si="104"/>
        <v>0</v>
      </c>
      <c r="BW45" s="30">
        <f>BW46</f>
        <v>0</v>
      </c>
      <c r="BX45" s="30">
        <f t="shared" si="104"/>
        <v>0</v>
      </c>
      <c r="BY45" s="30">
        <f t="shared" si="104"/>
        <v>0</v>
      </c>
      <c r="BZ45" s="30">
        <f t="shared" si="104"/>
        <v>0</v>
      </c>
      <c r="CA45" s="30">
        <f t="shared" si="104"/>
        <v>1828</v>
      </c>
      <c r="CB45" s="30">
        <f t="shared" si="104"/>
        <v>0</v>
      </c>
      <c r="CC45" s="30">
        <f>CC46</f>
        <v>0</v>
      </c>
      <c r="CD45" s="30">
        <f t="shared" si="105"/>
        <v>0</v>
      </c>
      <c r="CE45" s="30">
        <f t="shared" si="105"/>
        <v>0</v>
      </c>
      <c r="CF45" s="30">
        <f t="shared" si="105"/>
        <v>0</v>
      </c>
      <c r="CG45" s="30">
        <f t="shared" si="105"/>
        <v>1828</v>
      </c>
      <c r="CH45" s="30">
        <f t="shared" si="105"/>
        <v>0</v>
      </c>
      <c r="CI45" s="8">
        <f>CI46</f>
        <v>0</v>
      </c>
      <c r="CJ45" s="8">
        <f t="shared" si="106"/>
        <v>0</v>
      </c>
      <c r="CK45" s="8">
        <f t="shared" si="106"/>
        <v>0</v>
      </c>
      <c r="CL45" s="8">
        <f t="shared" si="106"/>
        <v>0</v>
      </c>
      <c r="CM45" s="8">
        <f t="shared" si="106"/>
        <v>1828</v>
      </c>
      <c r="CN45" s="8">
        <f t="shared" si="106"/>
        <v>0</v>
      </c>
      <c r="CO45" s="8">
        <f>CO46</f>
        <v>0</v>
      </c>
      <c r="CP45" s="8">
        <f t="shared" si="106"/>
        <v>0</v>
      </c>
      <c r="CQ45" s="8">
        <f t="shared" si="106"/>
        <v>0</v>
      </c>
      <c r="CR45" s="8">
        <f t="shared" si="106"/>
        <v>0</v>
      </c>
      <c r="CS45" s="8">
        <f t="shared" si="106"/>
        <v>1828</v>
      </c>
      <c r="CT45" s="8">
        <f t="shared" si="106"/>
        <v>0</v>
      </c>
    </row>
    <row r="46" spans="1:98" ht="16.5">
      <c r="A46" s="25" t="s">
        <v>13</v>
      </c>
      <c r="B46" s="18" t="s">
        <v>55</v>
      </c>
      <c r="C46" s="15" t="s">
        <v>7</v>
      </c>
      <c r="D46" s="11" t="s">
        <v>17</v>
      </c>
      <c r="E46" s="28" t="s">
        <v>132</v>
      </c>
      <c r="F46" s="11" t="s">
        <v>21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1828</v>
      </c>
      <c r="AJ46" s="8"/>
      <c r="AK46" s="30">
        <f>AE46+AG46+AH46+AI46+AJ46</f>
        <v>1828</v>
      </c>
      <c r="AL46" s="30">
        <f>AF46+AH46</f>
        <v>0</v>
      </c>
      <c r="AM46" s="8"/>
      <c r="AN46" s="8"/>
      <c r="AO46" s="8"/>
      <c r="AP46" s="8"/>
      <c r="AQ46" s="8">
        <f>AK46+AM46+AN46+AO46+AP46</f>
        <v>1828</v>
      </c>
      <c r="AR46" s="8">
        <f>AL46+AN46</f>
        <v>0</v>
      </c>
      <c r="AS46" s="8"/>
      <c r="AT46" s="8"/>
      <c r="AU46" s="8"/>
      <c r="AV46" s="8"/>
      <c r="AW46" s="8">
        <f>AQ46+AS46+AT46+AU46+AV46</f>
        <v>1828</v>
      </c>
      <c r="AX46" s="8">
        <f>AR46+AT46</f>
        <v>0</v>
      </c>
      <c r="AY46" s="30"/>
      <c r="AZ46" s="30"/>
      <c r="BA46" s="30"/>
      <c r="BB46" s="30"/>
      <c r="BC46" s="30">
        <f>AW46+AY46+AZ46+BA46+BB46</f>
        <v>1828</v>
      </c>
      <c r="BD46" s="30">
        <f>AX46+AZ46</f>
        <v>0</v>
      </c>
      <c r="BE46" s="8"/>
      <c r="BF46" s="8"/>
      <c r="BG46" s="8"/>
      <c r="BH46" s="8"/>
      <c r="BI46" s="51">
        <f>BC46+BE46+BF46+BG46+BH46</f>
        <v>1828</v>
      </c>
      <c r="BJ46" s="51">
        <f>BD46+BF46</f>
        <v>0</v>
      </c>
      <c r="BK46" s="30"/>
      <c r="BL46" s="30"/>
      <c r="BM46" s="30"/>
      <c r="BN46" s="30"/>
      <c r="BO46" s="30">
        <f>BI46+BK46+BL46+BM46+BN46</f>
        <v>1828</v>
      </c>
      <c r="BP46" s="30">
        <f>BJ46+BL46</f>
        <v>0</v>
      </c>
      <c r="BQ46" s="8"/>
      <c r="BR46" s="8"/>
      <c r="BS46" s="8"/>
      <c r="BT46" s="8"/>
      <c r="BU46" s="8">
        <f>BO46+BQ46+BR46+BS46+BT46</f>
        <v>1828</v>
      </c>
      <c r="BV46" s="8">
        <f>BP46+BR46</f>
        <v>0</v>
      </c>
      <c r="BW46" s="30"/>
      <c r="BX46" s="30"/>
      <c r="BY46" s="30"/>
      <c r="BZ46" s="30"/>
      <c r="CA46" s="30">
        <f>BU46+BW46+BX46+BY46+BZ46</f>
        <v>1828</v>
      </c>
      <c r="CB46" s="30">
        <f>BV46+BX46</f>
        <v>0</v>
      </c>
      <c r="CC46" s="30"/>
      <c r="CD46" s="30"/>
      <c r="CE46" s="30"/>
      <c r="CF46" s="30"/>
      <c r="CG46" s="30">
        <f>CA46+CC46+CD46+CE46+CF46</f>
        <v>1828</v>
      </c>
      <c r="CH46" s="30">
        <f>CB46+CD46</f>
        <v>0</v>
      </c>
      <c r="CI46" s="8"/>
      <c r="CJ46" s="8"/>
      <c r="CK46" s="8"/>
      <c r="CL46" s="8"/>
      <c r="CM46" s="8">
        <f>CG46+CI46+CJ46+CK46+CL46</f>
        <v>1828</v>
      </c>
      <c r="CN46" s="8">
        <f>CH46+CJ46</f>
        <v>0</v>
      </c>
      <c r="CO46" s="8"/>
      <c r="CP46" s="8"/>
      <c r="CQ46" s="8"/>
      <c r="CR46" s="8"/>
      <c r="CS46" s="8">
        <f>CM46+CO46+CP46+CQ46+CR46</f>
        <v>1828</v>
      </c>
      <c r="CT46" s="8">
        <f>CN46+CP46</f>
        <v>0</v>
      </c>
    </row>
    <row r="47" spans="1:98" ht="49.5">
      <c r="A47" s="25" t="s">
        <v>131</v>
      </c>
      <c r="B47" s="18" t="s">
        <v>55</v>
      </c>
      <c r="C47" s="15" t="s">
        <v>7</v>
      </c>
      <c r="D47" s="11" t="s">
        <v>17</v>
      </c>
      <c r="E47" s="28" t="s">
        <v>151</v>
      </c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>
        <f>BE48</f>
        <v>0</v>
      </c>
      <c r="BF47" s="8">
        <f aca="true" t="shared" si="107" ref="BF47:BU48">BF48</f>
        <v>5482</v>
      </c>
      <c r="BG47" s="8">
        <f t="shared" si="107"/>
        <v>0</v>
      </c>
      <c r="BH47" s="8">
        <f t="shared" si="107"/>
        <v>0</v>
      </c>
      <c r="BI47" s="51">
        <f t="shared" si="107"/>
        <v>5482</v>
      </c>
      <c r="BJ47" s="51">
        <f t="shared" si="107"/>
        <v>5482</v>
      </c>
      <c r="BK47" s="30">
        <f>BK48</f>
        <v>0</v>
      </c>
      <c r="BL47" s="30">
        <f t="shared" si="107"/>
        <v>0</v>
      </c>
      <c r="BM47" s="30">
        <f t="shared" si="107"/>
        <v>0</v>
      </c>
      <c r="BN47" s="30">
        <f t="shared" si="107"/>
        <v>0</v>
      </c>
      <c r="BO47" s="30">
        <f t="shared" si="107"/>
        <v>5482</v>
      </c>
      <c r="BP47" s="30">
        <f t="shared" si="107"/>
        <v>5482</v>
      </c>
      <c r="BQ47" s="8">
        <f>BQ48</f>
        <v>0</v>
      </c>
      <c r="BR47" s="8">
        <f t="shared" si="107"/>
        <v>0</v>
      </c>
      <c r="BS47" s="8">
        <f t="shared" si="107"/>
        <v>0</v>
      </c>
      <c r="BT47" s="8">
        <f t="shared" si="107"/>
        <v>0</v>
      </c>
      <c r="BU47" s="8">
        <f t="shared" si="107"/>
        <v>5482</v>
      </c>
      <c r="BV47" s="8">
        <f aca="true" t="shared" si="108" ref="BR47:BV48">BV48</f>
        <v>5482</v>
      </c>
      <c r="BW47" s="30">
        <f>BW48</f>
        <v>0</v>
      </c>
      <c r="BX47" s="30">
        <f aca="true" t="shared" si="109" ref="BX47:CM48">BX48</f>
        <v>0</v>
      </c>
      <c r="BY47" s="30">
        <f t="shared" si="109"/>
        <v>0</v>
      </c>
      <c r="BZ47" s="30">
        <f t="shared" si="109"/>
        <v>0</v>
      </c>
      <c r="CA47" s="30">
        <f t="shared" si="109"/>
        <v>5482</v>
      </c>
      <c r="CB47" s="30">
        <f t="shared" si="109"/>
        <v>5482</v>
      </c>
      <c r="CC47" s="30">
        <f>CC48</f>
        <v>0</v>
      </c>
      <c r="CD47" s="30">
        <f t="shared" si="109"/>
        <v>0</v>
      </c>
      <c r="CE47" s="30">
        <f t="shared" si="109"/>
        <v>0</v>
      </c>
      <c r="CF47" s="30">
        <f t="shared" si="109"/>
        <v>0</v>
      </c>
      <c r="CG47" s="30">
        <f t="shared" si="109"/>
        <v>5482</v>
      </c>
      <c r="CH47" s="30">
        <f t="shared" si="109"/>
        <v>5482</v>
      </c>
      <c r="CI47" s="8">
        <f>CI48</f>
        <v>0</v>
      </c>
      <c r="CJ47" s="8">
        <f t="shared" si="109"/>
        <v>0</v>
      </c>
      <c r="CK47" s="8">
        <f t="shared" si="109"/>
        <v>0</v>
      </c>
      <c r="CL47" s="8">
        <f t="shared" si="109"/>
        <v>0</v>
      </c>
      <c r="CM47" s="8">
        <f t="shared" si="109"/>
        <v>5482</v>
      </c>
      <c r="CN47" s="8">
        <f aca="true" t="shared" si="110" ref="CJ47:CN48">CN48</f>
        <v>5482</v>
      </c>
      <c r="CO47" s="8">
        <f>CO48</f>
        <v>0</v>
      </c>
      <c r="CP47" s="8">
        <f aca="true" t="shared" si="111" ref="CP47:CT48">CP48</f>
        <v>0</v>
      </c>
      <c r="CQ47" s="8">
        <f t="shared" si="111"/>
        <v>0</v>
      </c>
      <c r="CR47" s="8">
        <f t="shared" si="111"/>
        <v>0</v>
      </c>
      <c r="CS47" s="8">
        <f t="shared" si="111"/>
        <v>5482</v>
      </c>
      <c r="CT47" s="8">
        <f t="shared" si="111"/>
        <v>5482</v>
      </c>
    </row>
    <row r="48" spans="1:98" ht="36" customHeight="1">
      <c r="A48" s="24" t="s">
        <v>11</v>
      </c>
      <c r="B48" s="18" t="s">
        <v>55</v>
      </c>
      <c r="C48" s="15" t="s">
        <v>7</v>
      </c>
      <c r="D48" s="11" t="s">
        <v>17</v>
      </c>
      <c r="E48" s="28" t="s">
        <v>151</v>
      </c>
      <c r="F48" s="11" t="s">
        <v>12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>
        <f>BE49</f>
        <v>0</v>
      </c>
      <c r="BF48" s="8">
        <f t="shared" si="107"/>
        <v>5482</v>
      </c>
      <c r="BG48" s="8">
        <f t="shared" si="107"/>
        <v>0</v>
      </c>
      <c r="BH48" s="8">
        <f t="shared" si="107"/>
        <v>0</v>
      </c>
      <c r="BI48" s="51">
        <f t="shared" si="107"/>
        <v>5482</v>
      </c>
      <c r="BJ48" s="51">
        <f t="shared" si="107"/>
        <v>5482</v>
      </c>
      <c r="BK48" s="30">
        <f>BK49</f>
        <v>0</v>
      </c>
      <c r="BL48" s="30">
        <f t="shared" si="107"/>
        <v>0</v>
      </c>
      <c r="BM48" s="30">
        <f t="shared" si="107"/>
        <v>0</v>
      </c>
      <c r="BN48" s="30">
        <f t="shared" si="107"/>
        <v>0</v>
      </c>
      <c r="BO48" s="30">
        <f t="shared" si="107"/>
        <v>5482</v>
      </c>
      <c r="BP48" s="30">
        <f t="shared" si="107"/>
        <v>5482</v>
      </c>
      <c r="BQ48" s="8">
        <f>BQ49</f>
        <v>0</v>
      </c>
      <c r="BR48" s="8">
        <f t="shared" si="108"/>
        <v>0</v>
      </c>
      <c r="BS48" s="8">
        <f t="shared" si="108"/>
        <v>0</v>
      </c>
      <c r="BT48" s="8">
        <f t="shared" si="108"/>
        <v>0</v>
      </c>
      <c r="BU48" s="8">
        <f t="shared" si="108"/>
        <v>5482</v>
      </c>
      <c r="BV48" s="8">
        <f t="shared" si="108"/>
        <v>5482</v>
      </c>
      <c r="BW48" s="30">
        <f>BW49</f>
        <v>0</v>
      </c>
      <c r="BX48" s="30">
        <f t="shared" si="109"/>
        <v>0</v>
      </c>
      <c r="BY48" s="30">
        <f t="shared" si="109"/>
        <v>0</v>
      </c>
      <c r="BZ48" s="30">
        <f t="shared" si="109"/>
        <v>0</v>
      </c>
      <c r="CA48" s="30">
        <f t="shared" si="109"/>
        <v>5482</v>
      </c>
      <c r="CB48" s="30">
        <f t="shared" si="109"/>
        <v>5482</v>
      </c>
      <c r="CC48" s="30">
        <f>CC49</f>
        <v>0</v>
      </c>
      <c r="CD48" s="30">
        <f t="shared" si="109"/>
        <v>0</v>
      </c>
      <c r="CE48" s="30">
        <f t="shared" si="109"/>
        <v>0</v>
      </c>
      <c r="CF48" s="30">
        <f t="shared" si="109"/>
        <v>0</v>
      </c>
      <c r="CG48" s="30">
        <f t="shared" si="109"/>
        <v>5482</v>
      </c>
      <c r="CH48" s="30">
        <f t="shared" si="109"/>
        <v>5482</v>
      </c>
      <c r="CI48" s="8">
        <f>CI49</f>
        <v>0</v>
      </c>
      <c r="CJ48" s="8">
        <f t="shared" si="110"/>
        <v>0</v>
      </c>
      <c r="CK48" s="8">
        <f t="shared" si="110"/>
        <v>0</v>
      </c>
      <c r="CL48" s="8">
        <f t="shared" si="110"/>
        <v>0</v>
      </c>
      <c r="CM48" s="8">
        <f t="shared" si="110"/>
        <v>5482</v>
      </c>
      <c r="CN48" s="8">
        <f t="shared" si="110"/>
        <v>5482</v>
      </c>
      <c r="CO48" s="8">
        <f>CO49</f>
        <v>0</v>
      </c>
      <c r="CP48" s="8">
        <f t="shared" si="111"/>
        <v>0</v>
      </c>
      <c r="CQ48" s="8">
        <f t="shared" si="111"/>
        <v>0</v>
      </c>
      <c r="CR48" s="8">
        <f t="shared" si="111"/>
        <v>0</v>
      </c>
      <c r="CS48" s="8">
        <f t="shared" si="111"/>
        <v>5482</v>
      </c>
      <c r="CT48" s="8">
        <f t="shared" si="111"/>
        <v>5482</v>
      </c>
    </row>
    <row r="49" spans="1:98" ht="16.5">
      <c r="A49" s="25" t="s">
        <v>13</v>
      </c>
      <c r="B49" s="18" t="s">
        <v>55</v>
      </c>
      <c r="C49" s="15" t="s">
        <v>7</v>
      </c>
      <c r="D49" s="11" t="s">
        <v>17</v>
      </c>
      <c r="E49" s="28" t="s">
        <v>151</v>
      </c>
      <c r="F49" s="11" t="s">
        <v>21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>
        <v>5482</v>
      </c>
      <c r="BG49" s="8"/>
      <c r="BH49" s="8"/>
      <c r="BI49" s="51">
        <f>BC49+BE49+BF49+BG49+BH49</f>
        <v>5482</v>
      </c>
      <c r="BJ49" s="51">
        <f>BD49+BF49</f>
        <v>5482</v>
      </c>
      <c r="BK49" s="30"/>
      <c r="BL49" s="30"/>
      <c r="BM49" s="30"/>
      <c r="BN49" s="30"/>
      <c r="BO49" s="30">
        <f>BI49+BK49+BL49+BM49+BN49</f>
        <v>5482</v>
      </c>
      <c r="BP49" s="30">
        <f>BJ49+BL49</f>
        <v>5482</v>
      </c>
      <c r="BQ49" s="8"/>
      <c r="BR49" s="8"/>
      <c r="BS49" s="8"/>
      <c r="BT49" s="8"/>
      <c r="BU49" s="8">
        <f>BO49+BQ49+BR49+BS49+BT49</f>
        <v>5482</v>
      </c>
      <c r="BV49" s="8">
        <f>BP49+BR49</f>
        <v>5482</v>
      </c>
      <c r="BW49" s="30"/>
      <c r="BX49" s="30"/>
      <c r="BY49" s="30"/>
      <c r="BZ49" s="30"/>
      <c r="CA49" s="30">
        <f>BU49+BW49+BX49+BY49+BZ49</f>
        <v>5482</v>
      </c>
      <c r="CB49" s="30">
        <f>BV49+BX49</f>
        <v>5482</v>
      </c>
      <c r="CC49" s="30"/>
      <c r="CD49" s="30"/>
      <c r="CE49" s="30"/>
      <c r="CF49" s="30"/>
      <c r="CG49" s="30">
        <f>CA49+CC49+CD49+CE49+CF49</f>
        <v>5482</v>
      </c>
      <c r="CH49" s="30">
        <f>CB49+CD49</f>
        <v>5482</v>
      </c>
      <c r="CI49" s="8"/>
      <c r="CJ49" s="8"/>
      <c r="CK49" s="8"/>
      <c r="CL49" s="8"/>
      <c r="CM49" s="8">
        <f>CG49+CI49+CJ49+CK49+CL49</f>
        <v>5482</v>
      </c>
      <c r="CN49" s="8">
        <f>CH49+CJ49</f>
        <v>5482</v>
      </c>
      <c r="CO49" s="8"/>
      <c r="CP49" s="8"/>
      <c r="CQ49" s="8"/>
      <c r="CR49" s="8"/>
      <c r="CS49" s="8">
        <f>CM49+CO49+CP49+CQ49+CR49</f>
        <v>5482</v>
      </c>
      <c r="CT49" s="8">
        <f>CN49+CP49</f>
        <v>5482</v>
      </c>
    </row>
    <row r="50" spans="1:98" ht="16.5">
      <c r="A50" s="25"/>
      <c r="B50" s="18"/>
      <c r="C50" s="11"/>
      <c r="D50" s="11"/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30"/>
      <c r="AL50" s="30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30"/>
      <c r="AZ50" s="30"/>
      <c r="BA50" s="30"/>
      <c r="BB50" s="30"/>
      <c r="BC50" s="30"/>
      <c r="BD50" s="30"/>
      <c r="BE50" s="8"/>
      <c r="BF50" s="8"/>
      <c r="BG50" s="8"/>
      <c r="BH50" s="8"/>
      <c r="BI50" s="51"/>
      <c r="BJ50" s="51"/>
      <c r="BK50" s="30"/>
      <c r="BL50" s="30"/>
      <c r="BM50" s="30"/>
      <c r="BN50" s="30"/>
      <c r="BO50" s="30"/>
      <c r="BP50" s="30"/>
      <c r="BQ50" s="8"/>
      <c r="BR50" s="8"/>
      <c r="BS50" s="8"/>
      <c r="BT50" s="8"/>
      <c r="BU50" s="8"/>
      <c r="BV50" s="8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</row>
    <row r="51" spans="1:98" ht="18.75">
      <c r="A51" s="23" t="s">
        <v>6</v>
      </c>
      <c r="B51" s="9" t="s">
        <v>55</v>
      </c>
      <c r="C51" s="9" t="s">
        <v>7</v>
      </c>
      <c r="D51" s="9" t="s">
        <v>8</v>
      </c>
      <c r="E51" s="9"/>
      <c r="F51" s="9"/>
      <c r="G51" s="10">
        <f>G52</f>
        <v>678232</v>
      </c>
      <c r="H51" s="10">
        <f aca="true" t="shared" si="112" ref="H51:R51">H52</f>
        <v>0</v>
      </c>
      <c r="I51" s="8">
        <f t="shared" si="112"/>
        <v>0</v>
      </c>
      <c r="J51" s="8">
        <f t="shared" si="112"/>
        <v>0</v>
      </c>
      <c r="K51" s="8">
        <f t="shared" si="112"/>
        <v>0</v>
      </c>
      <c r="L51" s="8">
        <f t="shared" si="112"/>
        <v>0</v>
      </c>
      <c r="M51" s="10">
        <f t="shared" si="112"/>
        <v>678232</v>
      </c>
      <c r="N51" s="10">
        <f t="shared" si="112"/>
        <v>0</v>
      </c>
      <c r="O51" s="8">
        <f t="shared" si="112"/>
        <v>0</v>
      </c>
      <c r="P51" s="8">
        <f t="shared" si="112"/>
        <v>0</v>
      </c>
      <c r="Q51" s="8">
        <f t="shared" si="112"/>
        <v>0</v>
      </c>
      <c r="R51" s="8">
        <f t="shared" si="112"/>
        <v>0</v>
      </c>
      <c r="S51" s="10">
        <f aca="true" t="shared" si="113" ref="S51:AL51">S52</f>
        <v>678232</v>
      </c>
      <c r="T51" s="10">
        <f t="shared" si="113"/>
        <v>0</v>
      </c>
      <c r="U51" s="8">
        <f t="shared" si="113"/>
        <v>0</v>
      </c>
      <c r="V51" s="8">
        <f t="shared" si="113"/>
        <v>0</v>
      </c>
      <c r="W51" s="8">
        <f t="shared" si="113"/>
        <v>0</v>
      </c>
      <c r="X51" s="8">
        <f t="shared" si="113"/>
        <v>0</v>
      </c>
      <c r="Y51" s="10">
        <f t="shared" si="113"/>
        <v>678232</v>
      </c>
      <c r="Z51" s="10">
        <f t="shared" si="113"/>
        <v>0</v>
      </c>
      <c r="AA51" s="8">
        <f t="shared" si="113"/>
        <v>0</v>
      </c>
      <c r="AB51" s="10">
        <f t="shared" si="113"/>
        <v>2157180</v>
      </c>
      <c r="AC51" s="8">
        <f t="shared" si="113"/>
        <v>0</v>
      </c>
      <c r="AD51" s="8">
        <f t="shared" si="113"/>
        <v>0</v>
      </c>
      <c r="AE51" s="10">
        <f t="shared" si="113"/>
        <v>2835412</v>
      </c>
      <c r="AF51" s="10">
        <f t="shared" si="113"/>
        <v>2157180</v>
      </c>
      <c r="AG51" s="8">
        <f t="shared" si="113"/>
        <v>-306</v>
      </c>
      <c r="AH51" s="13">
        <f t="shared" si="113"/>
        <v>0</v>
      </c>
      <c r="AI51" s="8">
        <f t="shared" si="113"/>
        <v>0</v>
      </c>
      <c r="AJ51" s="8">
        <f t="shared" si="113"/>
        <v>0</v>
      </c>
      <c r="AK51" s="33">
        <f t="shared" si="113"/>
        <v>2835106</v>
      </c>
      <c r="AL51" s="33">
        <f t="shared" si="113"/>
        <v>2157180</v>
      </c>
      <c r="AM51" s="10">
        <f>AM52+AM79</f>
        <v>60247</v>
      </c>
      <c r="AN51" s="10">
        <f>AN52+AN79</f>
        <v>0</v>
      </c>
      <c r="AO51" s="10">
        <f>AO52+AO79</f>
        <v>0</v>
      </c>
      <c r="AP51" s="10">
        <f>AP52+AP79</f>
        <v>0</v>
      </c>
      <c r="AQ51" s="10">
        <f>AQ52+AQ79</f>
        <v>2895353</v>
      </c>
      <c r="AR51" s="10">
        <f>AR52+AR79</f>
        <v>2157180</v>
      </c>
      <c r="AS51" s="10">
        <f>AS52+AS79</f>
        <v>0</v>
      </c>
      <c r="AT51" s="10">
        <f>AT52+AT79</f>
        <v>0</v>
      </c>
      <c r="AU51" s="10">
        <f>AU52+AU79</f>
        <v>5000</v>
      </c>
      <c r="AV51" s="10">
        <f>AV52+AV79</f>
        <v>0</v>
      </c>
      <c r="AW51" s="10">
        <f>AW52+AW79</f>
        <v>2900353</v>
      </c>
      <c r="AX51" s="10">
        <f>AX52+AX79</f>
        <v>2157180</v>
      </c>
      <c r="AY51" s="33">
        <f>AY52+AY79</f>
        <v>-5000</v>
      </c>
      <c r="AZ51" s="33">
        <f>AZ52+AZ79</f>
        <v>0</v>
      </c>
      <c r="BA51" s="33">
        <f>BA52+BA79</f>
        <v>26804</v>
      </c>
      <c r="BB51" s="33">
        <f>BB52+BB79</f>
        <v>0</v>
      </c>
      <c r="BC51" s="33">
        <f>BC52+BC79</f>
        <v>2922157</v>
      </c>
      <c r="BD51" s="33">
        <f>BD52+BD79</f>
        <v>2157180</v>
      </c>
      <c r="BE51" s="10">
        <f>BE52+BE79</f>
        <v>0</v>
      </c>
      <c r="BF51" s="10">
        <f>BF52+BF79</f>
        <v>0</v>
      </c>
      <c r="BG51" s="10">
        <f>BG52+BG79</f>
        <v>6406</v>
      </c>
      <c r="BH51" s="10">
        <f>BH52+BH79</f>
        <v>0</v>
      </c>
      <c r="BI51" s="49">
        <f>BI52+BI79</f>
        <v>2928563</v>
      </c>
      <c r="BJ51" s="49">
        <f>BJ52+BJ79</f>
        <v>2157180</v>
      </c>
      <c r="BK51" s="33">
        <f>BK52+BK79</f>
        <v>0</v>
      </c>
      <c r="BL51" s="33">
        <f>BL52+BL79</f>
        <v>291</v>
      </c>
      <c r="BM51" s="33">
        <f>BM52+BM79</f>
        <v>0</v>
      </c>
      <c r="BN51" s="33">
        <f>BN52+BN79</f>
        <v>0</v>
      </c>
      <c r="BO51" s="33">
        <f>BO52+BO79</f>
        <v>2928854</v>
      </c>
      <c r="BP51" s="33">
        <f>BP52+BP79</f>
        <v>2157471</v>
      </c>
      <c r="BQ51" s="10">
        <f>BQ52+BQ79</f>
        <v>0</v>
      </c>
      <c r="BR51" s="10">
        <f>BR52+BR79</f>
        <v>0</v>
      </c>
      <c r="BS51" s="10">
        <f>BS52+BS79</f>
        <v>0</v>
      </c>
      <c r="BT51" s="10">
        <f>BT52+BT79</f>
        <v>0</v>
      </c>
      <c r="BU51" s="10">
        <f>BU52+BU79</f>
        <v>2928854</v>
      </c>
      <c r="BV51" s="10">
        <f>BV52+BV79</f>
        <v>2157471</v>
      </c>
      <c r="BW51" s="33">
        <f>BW52+BW79</f>
        <v>0</v>
      </c>
      <c r="BX51" s="33">
        <f>BX52+BX79</f>
        <v>0</v>
      </c>
      <c r="BY51" s="33">
        <f>BY52+BY79</f>
        <v>0</v>
      </c>
      <c r="BZ51" s="33">
        <f>BZ52+BZ79</f>
        <v>0</v>
      </c>
      <c r="CA51" s="33">
        <f>CA52+CA79</f>
        <v>2928854</v>
      </c>
      <c r="CB51" s="33">
        <f>CB52+CB79</f>
        <v>2157471</v>
      </c>
      <c r="CC51" s="33">
        <f>CC52+CC79</f>
        <v>0</v>
      </c>
      <c r="CD51" s="33">
        <f>CD52+CD79</f>
        <v>0</v>
      </c>
      <c r="CE51" s="33">
        <f>CE52+CE79</f>
        <v>0</v>
      </c>
      <c r="CF51" s="33">
        <f>CF52+CF79</f>
        <v>0</v>
      </c>
      <c r="CG51" s="33">
        <f>CG52+CG79</f>
        <v>2928854</v>
      </c>
      <c r="CH51" s="33">
        <f>CH52+CH79</f>
        <v>2157471</v>
      </c>
      <c r="CI51" s="10">
        <f>CI52+CI79</f>
        <v>0</v>
      </c>
      <c r="CJ51" s="10">
        <f>CJ52+CJ79</f>
        <v>-7202</v>
      </c>
      <c r="CK51" s="10">
        <f>CK52+CK79</f>
        <v>8532</v>
      </c>
      <c r="CL51" s="10">
        <f>CL52+CL79</f>
        <v>-682</v>
      </c>
      <c r="CM51" s="10">
        <f>CM52+CM79</f>
        <v>2929502</v>
      </c>
      <c r="CN51" s="10">
        <f>CN52+CN79</f>
        <v>2150269</v>
      </c>
      <c r="CO51" s="10">
        <f>CO52+CO79</f>
        <v>0</v>
      </c>
      <c r="CP51" s="10">
        <f>CP52+CP79</f>
        <v>0</v>
      </c>
      <c r="CQ51" s="10">
        <f>CQ52+CQ79</f>
        <v>0</v>
      </c>
      <c r="CR51" s="10">
        <f>CR52+CR79</f>
        <v>0</v>
      </c>
      <c r="CS51" s="10">
        <f>CS52+CS79</f>
        <v>2929502</v>
      </c>
      <c r="CT51" s="10">
        <f>CT52+CT79</f>
        <v>2150269</v>
      </c>
    </row>
    <row r="52" spans="1:98" ht="43.5" customHeight="1">
      <c r="A52" s="21" t="s">
        <v>96</v>
      </c>
      <c r="B52" s="11">
        <v>913</v>
      </c>
      <c r="C52" s="11" t="s">
        <v>7</v>
      </c>
      <c r="D52" s="11" t="s">
        <v>8</v>
      </c>
      <c r="E52" s="11" t="s">
        <v>40</v>
      </c>
      <c r="F52" s="11"/>
      <c r="G52" s="14">
        <f>G53+G57+G61</f>
        <v>678232</v>
      </c>
      <c r="H52" s="14">
        <f aca="true" t="shared" si="114" ref="H52:N52">H53+H57+H61</f>
        <v>0</v>
      </c>
      <c r="I52" s="8">
        <f t="shared" si="114"/>
        <v>0</v>
      </c>
      <c r="J52" s="8">
        <f t="shared" si="114"/>
        <v>0</v>
      </c>
      <c r="K52" s="8">
        <f t="shared" si="114"/>
        <v>0</v>
      </c>
      <c r="L52" s="8">
        <f t="shared" si="114"/>
        <v>0</v>
      </c>
      <c r="M52" s="14">
        <f t="shared" si="114"/>
        <v>678232</v>
      </c>
      <c r="N52" s="14">
        <f t="shared" si="114"/>
        <v>0</v>
      </c>
      <c r="O52" s="8">
        <f aca="true" t="shared" si="115" ref="O52:T52">O53+O57+O61</f>
        <v>0</v>
      </c>
      <c r="P52" s="8">
        <f t="shared" si="115"/>
        <v>0</v>
      </c>
      <c r="Q52" s="8">
        <f t="shared" si="115"/>
        <v>0</v>
      </c>
      <c r="R52" s="8">
        <f t="shared" si="115"/>
        <v>0</v>
      </c>
      <c r="S52" s="14">
        <f t="shared" si="115"/>
        <v>678232</v>
      </c>
      <c r="T52" s="14">
        <f t="shared" si="115"/>
        <v>0</v>
      </c>
      <c r="U52" s="8">
        <f aca="true" t="shared" si="116" ref="U52:Z52">U53+U57+U61</f>
        <v>0</v>
      </c>
      <c r="V52" s="8">
        <f t="shared" si="116"/>
        <v>0</v>
      </c>
      <c r="W52" s="8">
        <f t="shared" si="116"/>
        <v>0</v>
      </c>
      <c r="X52" s="8">
        <f t="shared" si="116"/>
        <v>0</v>
      </c>
      <c r="Y52" s="14">
        <f t="shared" si="116"/>
        <v>678232</v>
      </c>
      <c r="Z52" s="14">
        <f t="shared" si="116"/>
        <v>0</v>
      </c>
      <c r="AA52" s="8">
        <f>AA53+AA57+AA61</f>
        <v>0</v>
      </c>
      <c r="AB52" s="8">
        <f>AB53+AB57+AB61+AB65</f>
        <v>2157180</v>
      </c>
      <c r="AC52" s="8">
        <f>AC53+AC57+AC61+AC65</f>
        <v>0</v>
      </c>
      <c r="AD52" s="8">
        <f>AD53+AD57+AD61+AD65</f>
        <v>0</v>
      </c>
      <c r="AE52" s="8">
        <f>AE53+AE57+AE61+AE65</f>
        <v>2835412</v>
      </c>
      <c r="AF52" s="8">
        <f>AF53+AF57+AF61+AF65</f>
        <v>2157180</v>
      </c>
      <c r="AG52" s="8">
        <f>AG53+AG57+AG61</f>
        <v>-306</v>
      </c>
      <c r="AH52" s="8">
        <f>AH53+AH57+AH61+AH65</f>
        <v>0</v>
      </c>
      <c r="AI52" s="8">
        <f>AI53+AI57+AI61+AI65</f>
        <v>0</v>
      </c>
      <c r="AJ52" s="8">
        <f>AJ53+AJ57+AJ61+AJ65</f>
        <v>0</v>
      </c>
      <c r="AK52" s="30">
        <f>AK53+AK57+AK61+AK65</f>
        <v>2835106</v>
      </c>
      <c r="AL52" s="30">
        <f>AL53+AL57+AL61+AL65</f>
        <v>2157180</v>
      </c>
      <c r="AM52" s="8">
        <f>AM53+AM57+AM61</f>
        <v>0</v>
      </c>
      <c r="AN52" s="8">
        <f>AN53+AN57+AN61+AN65</f>
        <v>0</v>
      </c>
      <c r="AO52" s="8">
        <f>AO53+AO57+AO61+AO65</f>
        <v>0</v>
      </c>
      <c r="AP52" s="8">
        <f>AP53+AP57+AP61+AP65</f>
        <v>0</v>
      </c>
      <c r="AQ52" s="8">
        <f>AQ53+AQ57+AQ61+AQ65</f>
        <v>2835106</v>
      </c>
      <c r="AR52" s="8">
        <f>AR53+AR57+AR61+AR65</f>
        <v>2157180</v>
      </c>
      <c r="AS52" s="8">
        <f>AS53+AS57+AS61</f>
        <v>0</v>
      </c>
      <c r="AT52" s="8">
        <f>AT53+AT57+AT61+AT65</f>
        <v>0</v>
      </c>
      <c r="AU52" s="8">
        <f>AU53+AU57+AU61+AU65</f>
        <v>0</v>
      </c>
      <c r="AV52" s="8">
        <f>AV53+AV57+AV61+AV65</f>
        <v>0</v>
      </c>
      <c r="AW52" s="8">
        <f>AW53+AW57+AW61+AW65</f>
        <v>2835106</v>
      </c>
      <c r="AX52" s="8">
        <f>AX53+AX57+AX61+AX65</f>
        <v>2157180</v>
      </c>
      <c r="AY52" s="30">
        <f>AY53+AY57+AY61</f>
        <v>0</v>
      </c>
      <c r="AZ52" s="30">
        <f>AZ53+AZ57+AZ61+AZ65</f>
        <v>0</v>
      </c>
      <c r="BA52" s="30">
        <f>BA53+BA57+BA61+BA65</f>
        <v>26804</v>
      </c>
      <c r="BB52" s="30">
        <f>BB53+BB57+BB61+BB65</f>
        <v>0</v>
      </c>
      <c r="BC52" s="30">
        <f>BC53+BC57+BC61+BC65</f>
        <v>2861910</v>
      </c>
      <c r="BD52" s="30">
        <f>BD53+BD57+BD61+BD65</f>
        <v>2157180</v>
      </c>
      <c r="BE52" s="8">
        <f>BE53+BE57+BE61</f>
        <v>0</v>
      </c>
      <c r="BF52" s="8">
        <f>BF53+BF57+BF61+BF65</f>
        <v>0</v>
      </c>
      <c r="BG52" s="8">
        <f>BG53+BG57+BG61+BG65</f>
        <v>6406</v>
      </c>
      <c r="BH52" s="8">
        <f>BH53+BH57+BH61+BH65</f>
        <v>0</v>
      </c>
      <c r="BI52" s="51">
        <f>BI53+BI57+BI61+BI65</f>
        <v>2868316</v>
      </c>
      <c r="BJ52" s="51">
        <f>BJ53+BJ57+BJ61+BJ65</f>
        <v>2157180</v>
      </c>
      <c r="BK52" s="30">
        <f>BK53+BK57+BK61</f>
        <v>0</v>
      </c>
      <c r="BL52" s="30">
        <f>BL53+BL57+BL61+BL65</f>
        <v>291</v>
      </c>
      <c r="BM52" s="30">
        <f>BM53+BM57+BM61+BM65</f>
        <v>0</v>
      </c>
      <c r="BN52" s="30">
        <f>BN53+BN57+BN61+BN65</f>
        <v>0</v>
      </c>
      <c r="BO52" s="30">
        <f>BO53+BO57+BO61+BO65</f>
        <v>2868607</v>
      </c>
      <c r="BP52" s="30">
        <f>BP53+BP57+BP61+BP65</f>
        <v>2157471</v>
      </c>
      <c r="BQ52" s="8">
        <f>BQ53+BQ57+BQ61</f>
        <v>0</v>
      </c>
      <c r="BR52" s="8">
        <f>BR53+BR57+BR61+BR65</f>
        <v>0</v>
      </c>
      <c r="BS52" s="8">
        <f>BS53+BS57+BS61+BS65</f>
        <v>0</v>
      </c>
      <c r="BT52" s="8">
        <f>BT53+BT57+BT61+BT65</f>
        <v>0</v>
      </c>
      <c r="BU52" s="8">
        <f>BU53+BU57+BU61+BU65</f>
        <v>2868607</v>
      </c>
      <c r="BV52" s="8">
        <f>BV53+BV57+BV61+BV65</f>
        <v>2157471</v>
      </c>
      <c r="BW52" s="30">
        <f>BW53+BW57+BW61</f>
        <v>0</v>
      </c>
      <c r="BX52" s="30">
        <f>BX53+BX57+BX61+BX65</f>
        <v>0</v>
      </c>
      <c r="BY52" s="30">
        <f>BY53+BY57+BY61+BY65</f>
        <v>0</v>
      </c>
      <c r="BZ52" s="30">
        <f>BZ53+BZ57+BZ61+BZ65</f>
        <v>0</v>
      </c>
      <c r="CA52" s="30">
        <f>CA53+CA57+CA61+CA65</f>
        <v>2868607</v>
      </c>
      <c r="CB52" s="30">
        <f>CB53+CB57+CB61+CB65</f>
        <v>2157471</v>
      </c>
      <c r="CC52" s="30">
        <f>CC53+CC57+CC61</f>
        <v>0</v>
      </c>
      <c r="CD52" s="30">
        <f>CD53+CD57+CD61+CD65</f>
        <v>0</v>
      </c>
      <c r="CE52" s="30">
        <f>CE53+CE57+CE61+CE65</f>
        <v>0</v>
      </c>
      <c r="CF52" s="30">
        <f>CF53+CF57+CF61+CF65</f>
        <v>0</v>
      </c>
      <c r="CG52" s="30">
        <f>CG53+CG57+CG61+CG65</f>
        <v>2868607</v>
      </c>
      <c r="CH52" s="30">
        <f>CH53+CH57+CH61+CH65</f>
        <v>2157471</v>
      </c>
      <c r="CI52" s="8">
        <f>CI53+CI57+CI61</f>
        <v>0</v>
      </c>
      <c r="CJ52" s="8">
        <f>CJ53+CJ57+CJ61+CJ65</f>
        <v>-7202</v>
      </c>
      <c r="CK52" s="8">
        <f>CK53+CK57+CK61+CK65</f>
        <v>8532</v>
      </c>
      <c r="CL52" s="8">
        <f>CL53+CL57+CL61+CL65</f>
        <v>-538</v>
      </c>
      <c r="CM52" s="8">
        <f>CM53+CM57+CM61+CM65</f>
        <v>2869399</v>
      </c>
      <c r="CN52" s="8">
        <f>CN53+CN57+CN61+CN65</f>
        <v>2150269</v>
      </c>
      <c r="CO52" s="8">
        <f>CO53+CO57+CO61</f>
        <v>0</v>
      </c>
      <c r="CP52" s="8">
        <f>CP53+CP57+CP61+CP65</f>
        <v>0</v>
      </c>
      <c r="CQ52" s="8">
        <f>CQ53+CQ57+CQ61+CQ65</f>
        <v>0</v>
      </c>
      <c r="CR52" s="8">
        <f>CR53+CR57+CR61+CR65</f>
        <v>0</v>
      </c>
      <c r="CS52" s="8">
        <f>CS53+CS57+CS61+CS65</f>
        <v>2869399</v>
      </c>
      <c r="CT52" s="8">
        <f>CT53+CT57+CT61+CT65</f>
        <v>2150269</v>
      </c>
    </row>
    <row r="53" spans="1:98" ht="33">
      <c r="A53" s="24" t="s">
        <v>9</v>
      </c>
      <c r="B53" s="11">
        <f>B52</f>
        <v>913</v>
      </c>
      <c r="C53" s="11" t="s">
        <v>7</v>
      </c>
      <c r="D53" s="11" t="s">
        <v>8</v>
      </c>
      <c r="E53" s="11" t="s">
        <v>50</v>
      </c>
      <c r="F53" s="11"/>
      <c r="G53" s="14">
        <f aca="true" t="shared" si="117" ref="G53:R55">G54</f>
        <v>628094</v>
      </c>
      <c r="H53" s="14">
        <f t="shared" si="117"/>
        <v>0</v>
      </c>
      <c r="I53" s="8">
        <f t="shared" si="117"/>
        <v>0</v>
      </c>
      <c r="J53" s="8">
        <f t="shared" si="117"/>
        <v>0</v>
      </c>
      <c r="K53" s="8">
        <f t="shared" si="117"/>
        <v>0</v>
      </c>
      <c r="L53" s="8">
        <f t="shared" si="117"/>
        <v>0</v>
      </c>
      <c r="M53" s="14">
        <f t="shared" si="117"/>
        <v>628094</v>
      </c>
      <c r="N53" s="14">
        <f t="shared" si="117"/>
        <v>0</v>
      </c>
      <c r="O53" s="8">
        <f t="shared" si="117"/>
        <v>0</v>
      </c>
      <c r="P53" s="8">
        <f t="shared" si="117"/>
        <v>0</v>
      </c>
      <c r="Q53" s="8">
        <f t="shared" si="117"/>
        <v>0</v>
      </c>
      <c r="R53" s="8">
        <f t="shared" si="117"/>
        <v>0</v>
      </c>
      <c r="S53" s="14">
        <f aca="true" t="shared" si="118" ref="S53:AH55">S54</f>
        <v>628094</v>
      </c>
      <c r="T53" s="14">
        <f t="shared" si="118"/>
        <v>0</v>
      </c>
      <c r="U53" s="8">
        <f t="shared" si="118"/>
        <v>0</v>
      </c>
      <c r="V53" s="8">
        <f t="shared" si="118"/>
        <v>0</v>
      </c>
      <c r="W53" s="8">
        <f t="shared" si="118"/>
        <v>0</v>
      </c>
      <c r="X53" s="8">
        <f t="shared" si="118"/>
        <v>0</v>
      </c>
      <c r="Y53" s="14">
        <f t="shared" si="118"/>
        <v>628094</v>
      </c>
      <c r="Z53" s="14">
        <f t="shared" si="118"/>
        <v>0</v>
      </c>
      <c r="AA53" s="8">
        <f t="shared" si="118"/>
        <v>0</v>
      </c>
      <c r="AB53" s="8">
        <f t="shared" si="118"/>
        <v>0</v>
      </c>
      <c r="AC53" s="8">
        <f t="shared" si="118"/>
        <v>0</v>
      </c>
      <c r="AD53" s="8">
        <f t="shared" si="118"/>
        <v>0</v>
      </c>
      <c r="AE53" s="14">
        <f t="shared" si="118"/>
        <v>628094</v>
      </c>
      <c r="AF53" s="14">
        <f t="shared" si="118"/>
        <v>0</v>
      </c>
      <c r="AG53" s="8">
        <f t="shared" si="118"/>
        <v>0</v>
      </c>
      <c r="AH53" s="8">
        <f t="shared" si="118"/>
        <v>0</v>
      </c>
      <c r="AI53" s="8">
        <f aca="true" t="shared" si="119" ref="AG53:AV55">AI54</f>
        <v>0</v>
      </c>
      <c r="AJ53" s="8">
        <f t="shared" si="119"/>
        <v>0</v>
      </c>
      <c r="AK53" s="36">
        <f t="shared" si="119"/>
        <v>628094</v>
      </c>
      <c r="AL53" s="36">
        <f t="shared" si="119"/>
        <v>0</v>
      </c>
      <c r="AM53" s="8">
        <f t="shared" si="119"/>
        <v>0</v>
      </c>
      <c r="AN53" s="8">
        <f t="shared" si="119"/>
        <v>0</v>
      </c>
      <c r="AO53" s="8">
        <f t="shared" si="119"/>
        <v>0</v>
      </c>
      <c r="AP53" s="8">
        <f t="shared" si="119"/>
        <v>0</v>
      </c>
      <c r="AQ53" s="14">
        <f t="shared" si="119"/>
        <v>628094</v>
      </c>
      <c r="AR53" s="14">
        <f t="shared" si="119"/>
        <v>0</v>
      </c>
      <c r="AS53" s="8">
        <f t="shared" si="119"/>
        <v>0</v>
      </c>
      <c r="AT53" s="8">
        <f t="shared" si="119"/>
        <v>0</v>
      </c>
      <c r="AU53" s="8">
        <f t="shared" si="119"/>
        <v>0</v>
      </c>
      <c r="AV53" s="8">
        <f t="shared" si="119"/>
        <v>0</v>
      </c>
      <c r="AW53" s="14">
        <f aca="true" t="shared" si="120" ref="AS53:BH55">AW54</f>
        <v>628094</v>
      </c>
      <c r="AX53" s="14">
        <f t="shared" si="120"/>
        <v>0</v>
      </c>
      <c r="AY53" s="30">
        <f t="shared" si="120"/>
        <v>0</v>
      </c>
      <c r="AZ53" s="30">
        <f t="shared" si="120"/>
        <v>0</v>
      </c>
      <c r="BA53" s="30">
        <f t="shared" si="120"/>
        <v>26804</v>
      </c>
      <c r="BB53" s="30">
        <f t="shared" si="120"/>
        <v>0</v>
      </c>
      <c r="BC53" s="36">
        <f t="shared" si="120"/>
        <v>654898</v>
      </c>
      <c r="BD53" s="36">
        <f t="shared" si="120"/>
        <v>0</v>
      </c>
      <c r="BE53" s="8">
        <f t="shared" si="120"/>
        <v>0</v>
      </c>
      <c r="BF53" s="8">
        <f t="shared" si="120"/>
        <v>0</v>
      </c>
      <c r="BG53" s="8">
        <f t="shared" si="120"/>
        <v>0</v>
      </c>
      <c r="BH53" s="8">
        <f t="shared" si="120"/>
        <v>0</v>
      </c>
      <c r="BI53" s="52">
        <f aca="true" t="shared" si="121" ref="BE53:BT55">BI54</f>
        <v>654898</v>
      </c>
      <c r="BJ53" s="52">
        <f t="shared" si="121"/>
        <v>0</v>
      </c>
      <c r="BK53" s="30">
        <f t="shared" si="121"/>
        <v>0</v>
      </c>
      <c r="BL53" s="30">
        <f t="shared" si="121"/>
        <v>0</v>
      </c>
      <c r="BM53" s="30">
        <f t="shared" si="121"/>
        <v>0</v>
      </c>
      <c r="BN53" s="30">
        <f t="shared" si="121"/>
        <v>0</v>
      </c>
      <c r="BO53" s="36">
        <f t="shared" si="121"/>
        <v>654898</v>
      </c>
      <c r="BP53" s="36">
        <f t="shared" si="121"/>
        <v>0</v>
      </c>
      <c r="BQ53" s="8">
        <f t="shared" si="121"/>
        <v>0</v>
      </c>
      <c r="BR53" s="8">
        <f t="shared" si="121"/>
        <v>0</v>
      </c>
      <c r="BS53" s="8">
        <f t="shared" si="121"/>
        <v>0</v>
      </c>
      <c r="BT53" s="8">
        <f t="shared" si="121"/>
        <v>0</v>
      </c>
      <c r="BU53" s="14">
        <f aca="true" t="shared" si="122" ref="BQ53:CF55">BU54</f>
        <v>654898</v>
      </c>
      <c r="BV53" s="14">
        <f t="shared" si="122"/>
        <v>0</v>
      </c>
      <c r="BW53" s="30">
        <f t="shared" si="122"/>
        <v>0</v>
      </c>
      <c r="BX53" s="30">
        <f t="shared" si="122"/>
        <v>0</v>
      </c>
      <c r="BY53" s="30">
        <f t="shared" si="122"/>
        <v>0</v>
      </c>
      <c r="BZ53" s="30">
        <f t="shared" si="122"/>
        <v>0</v>
      </c>
      <c r="CA53" s="36">
        <f t="shared" si="122"/>
        <v>654898</v>
      </c>
      <c r="CB53" s="36">
        <f t="shared" si="122"/>
        <v>0</v>
      </c>
      <c r="CC53" s="30">
        <f t="shared" si="122"/>
        <v>0</v>
      </c>
      <c r="CD53" s="30">
        <f t="shared" si="122"/>
        <v>0</v>
      </c>
      <c r="CE53" s="30">
        <f t="shared" si="122"/>
        <v>0</v>
      </c>
      <c r="CF53" s="30">
        <f t="shared" si="122"/>
        <v>0</v>
      </c>
      <c r="CG53" s="36">
        <f aca="true" t="shared" si="123" ref="CC53:CR55">CG54</f>
        <v>654898</v>
      </c>
      <c r="CH53" s="36">
        <f t="shared" si="123"/>
        <v>0</v>
      </c>
      <c r="CI53" s="8">
        <f t="shared" si="123"/>
        <v>0</v>
      </c>
      <c r="CJ53" s="8">
        <f t="shared" si="123"/>
        <v>0</v>
      </c>
      <c r="CK53" s="8">
        <f t="shared" si="123"/>
        <v>8532</v>
      </c>
      <c r="CL53" s="8">
        <f t="shared" si="123"/>
        <v>0</v>
      </c>
      <c r="CM53" s="14">
        <f t="shared" si="123"/>
        <v>663430</v>
      </c>
      <c r="CN53" s="14">
        <f t="shared" si="123"/>
        <v>0</v>
      </c>
      <c r="CO53" s="8">
        <f t="shared" si="123"/>
        <v>0</v>
      </c>
      <c r="CP53" s="8">
        <f t="shared" si="123"/>
        <v>0</v>
      </c>
      <c r="CQ53" s="8">
        <f t="shared" si="123"/>
        <v>0</v>
      </c>
      <c r="CR53" s="8">
        <f t="shared" si="123"/>
        <v>0</v>
      </c>
      <c r="CS53" s="14">
        <f aca="true" t="shared" si="124" ref="CO53:CT55">CS54</f>
        <v>663430</v>
      </c>
      <c r="CT53" s="14">
        <f t="shared" si="124"/>
        <v>0</v>
      </c>
    </row>
    <row r="54" spans="1:98" ht="16.5">
      <c r="A54" s="24" t="s">
        <v>59</v>
      </c>
      <c r="B54" s="11">
        <f>B53</f>
        <v>913</v>
      </c>
      <c r="C54" s="11" t="s">
        <v>7</v>
      </c>
      <c r="D54" s="11" t="s">
        <v>8</v>
      </c>
      <c r="E54" s="11" t="s">
        <v>60</v>
      </c>
      <c r="F54" s="11"/>
      <c r="G54" s="14">
        <f t="shared" si="117"/>
        <v>628094</v>
      </c>
      <c r="H54" s="14">
        <f t="shared" si="117"/>
        <v>0</v>
      </c>
      <c r="I54" s="8">
        <f t="shared" si="117"/>
        <v>0</v>
      </c>
      <c r="J54" s="8">
        <f t="shared" si="117"/>
        <v>0</v>
      </c>
      <c r="K54" s="8">
        <f t="shared" si="117"/>
        <v>0</v>
      </c>
      <c r="L54" s="8">
        <f t="shared" si="117"/>
        <v>0</v>
      </c>
      <c r="M54" s="14">
        <f t="shared" si="117"/>
        <v>628094</v>
      </c>
      <c r="N54" s="14">
        <f t="shared" si="117"/>
        <v>0</v>
      </c>
      <c r="O54" s="8">
        <f t="shared" si="117"/>
        <v>0</v>
      </c>
      <c r="P54" s="8">
        <f t="shared" si="117"/>
        <v>0</v>
      </c>
      <c r="Q54" s="8">
        <f t="shared" si="117"/>
        <v>0</v>
      </c>
      <c r="R54" s="8">
        <f t="shared" si="117"/>
        <v>0</v>
      </c>
      <c r="S54" s="14">
        <f t="shared" si="118"/>
        <v>628094</v>
      </c>
      <c r="T54" s="14">
        <f t="shared" si="118"/>
        <v>0</v>
      </c>
      <c r="U54" s="8">
        <f t="shared" si="118"/>
        <v>0</v>
      </c>
      <c r="V54" s="8">
        <f t="shared" si="118"/>
        <v>0</v>
      </c>
      <c r="W54" s="8">
        <f t="shared" si="118"/>
        <v>0</v>
      </c>
      <c r="X54" s="8">
        <f t="shared" si="118"/>
        <v>0</v>
      </c>
      <c r="Y54" s="14">
        <f t="shared" si="118"/>
        <v>628094</v>
      </c>
      <c r="Z54" s="14">
        <f t="shared" si="118"/>
        <v>0</v>
      </c>
      <c r="AA54" s="8">
        <f t="shared" si="118"/>
        <v>0</v>
      </c>
      <c r="AB54" s="8">
        <f t="shared" si="118"/>
        <v>0</v>
      </c>
      <c r="AC54" s="8">
        <f t="shared" si="118"/>
        <v>0</v>
      </c>
      <c r="AD54" s="8">
        <f t="shared" si="118"/>
        <v>0</v>
      </c>
      <c r="AE54" s="14">
        <f t="shared" si="118"/>
        <v>628094</v>
      </c>
      <c r="AF54" s="14">
        <f t="shared" si="118"/>
        <v>0</v>
      </c>
      <c r="AG54" s="8">
        <f t="shared" si="119"/>
        <v>0</v>
      </c>
      <c r="AH54" s="8">
        <f t="shared" si="119"/>
        <v>0</v>
      </c>
      <c r="AI54" s="8">
        <f t="shared" si="119"/>
        <v>0</v>
      </c>
      <c r="AJ54" s="8">
        <f t="shared" si="119"/>
        <v>0</v>
      </c>
      <c r="AK54" s="36">
        <f t="shared" si="119"/>
        <v>628094</v>
      </c>
      <c r="AL54" s="36">
        <f t="shared" si="119"/>
        <v>0</v>
      </c>
      <c r="AM54" s="8">
        <f t="shared" si="119"/>
        <v>0</v>
      </c>
      <c r="AN54" s="8">
        <f t="shared" si="119"/>
        <v>0</v>
      </c>
      <c r="AO54" s="8">
        <f t="shared" si="119"/>
        <v>0</v>
      </c>
      <c r="AP54" s="8">
        <f t="shared" si="119"/>
        <v>0</v>
      </c>
      <c r="AQ54" s="14">
        <f t="shared" si="119"/>
        <v>628094</v>
      </c>
      <c r="AR54" s="14">
        <f t="shared" si="119"/>
        <v>0</v>
      </c>
      <c r="AS54" s="8">
        <f t="shared" si="120"/>
        <v>0</v>
      </c>
      <c r="AT54" s="8">
        <f t="shared" si="120"/>
        <v>0</v>
      </c>
      <c r="AU54" s="8">
        <f t="shared" si="120"/>
        <v>0</v>
      </c>
      <c r="AV54" s="8">
        <f t="shared" si="120"/>
        <v>0</v>
      </c>
      <c r="AW54" s="14">
        <f t="shared" si="120"/>
        <v>628094</v>
      </c>
      <c r="AX54" s="14">
        <f t="shared" si="120"/>
        <v>0</v>
      </c>
      <c r="AY54" s="30">
        <f t="shared" si="120"/>
        <v>0</v>
      </c>
      <c r="AZ54" s="30">
        <f t="shared" si="120"/>
        <v>0</v>
      </c>
      <c r="BA54" s="30">
        <f t="shared" si="120"/>
        <v>26804</v>
      </c>
      <c r="BB54" s="30">
        <f t="shared" si="120"/>
        <v>0</v>
      </c>
      <c r="BC54" s="36">
        <f t="shared" si="120"/>
        <v>654898</v>
      </c>
      <c r="BD54" s="36">
        <f t="shared" si="120"/>
        <v>0</v>
      </c>
      <c r="BE54" s="8">
        <f t="shared" si="121"/>
        <v>0</v>
      </c>
      <c r="BF54" s="8">
        <f t="shared" si="121"/>
        <v>0</v>
      </c>
      <c r="BG54" s="8">
        <f t="shared" si="121"/>
        <v>0</v>
      </c>
      <c r="BH54" s="8">
        <f t="shared" si="121"/>
        <v>0</v>
      </c>
      <c r="BI54" s="52">
        <f t="shared" si="121"/>
        <v>654898</v>
      </c>
      <c r="BJ54" s="52">
        <f t="shared" si="121"/>
        <v>0</v>
      </c>
      <c r="BK54" s="30">
        <f t="shared" si="121"/>
        <v>0</v>
      </c>
      <c r="BL54" s="30">
        <f t="shared" si="121"/>
        <v>0</v>
      </c>
      <c r="BM54" s="30">
        <f t="shared" si="121"/>
        <v>0</v>
      </c>
      <c r="BN54" s="30">
        <f t="shared" si="121"/>
        <v>0</v>
      </c>
      <c r="BO54" s="36">
        <f t="shared" si="121"/>
        <v>654898</v>
      </c>
      <c r="BP54" s="36">
        <f t="shared" si="121"/>
        <v>0</v>
      </c>
      <c r="BQ54" s="8">
        <f t="shared" si="122"/>
        <v>0</v>
      </c>
      <c r="BR54" s="8">
        <f t="shared" si="122"/>
        <v>0</v>
      </c>
      <c r="BS54" s="8">
        <f t="shared" si="122"/>
        <v>0</v>
      </c>
      <c r="BT54" s="8">
        <f t="shared" si="122"/>
        <v>0</v>
      </c>
      <c r="BU54" s="14">
        <f t="shared" si="122"/>
        <v>654898</v>
      </c>
      <c r="BV54" s="14">
        <f t="shared" si="122"/>
        <v>0</v>
      </c>
      <c r="BW54" s="30">
        <f t="shared" si="122"/>
        <v>0</v>
      </c>
      <c r="BX54" s="30">
        <f t="shared" si="122"/>
        <v>0</v>
      </c>
      <c r="BY54" s="30">
        <f t="shared" si="122"/>
        <v>0</v>
      </c>
      <c r="BZ54" s="30">
        <f t="shared" si="122"/>
        <v>0</v>
      </c>
      <c r="CA54" s="36">
        <f t="shared" si="122"/>
        <v>654898</v>
      </c>
      <c r="CB54" s="36">
        <f t="shared" si="122"/>
        <v>0</v>
      </c>
      <c r="CC54" s="30">
        <f t="shared" si="123"/>
        <v>0</v>
      </c>
      <c r="CD54" s="30">
        <f t="shared" si="123"/>
        <v>0</v>
      </c>
      <c r="CE54" s="30">
        <f t="shared" si="123"/>
        <v>0</v>
      </c>
      <c r="CF54" s="30">
        <f t="shared" si="123"/>
        <v>0</v>
      </c>
      <c r="CG54" s="36">
        <f t="shared" si="123"/>
        <v>654898</v>
      </c>
      <c r="CH54" s="36">
        <f t="shared" si="123"/>
        <v>0</v>
      </c>
      <c r="CI54" s="8">
        <f t="shared" si="123"/>
        <v>0</v>
      </c>
      <c r="CJ54" s="8">
        <f t="shared" si="123"/>
        <v>0</v>
      </c>
      <c r="CK54" s="8">
        <f t="shared" si="123"/>
        <v>8532</v>
      </c>
      <c r="CL54" s="8">
        <f t="shared" si="123"/>
        <v>0</v>
      </c>
      <c r="CM54" s="14">
        <f t="shared" si="123"/>
        <v>663430</v>
      </c>
      <c r="CN54" s="14">
        <f t="shared" si="123"/>
        <v>0</v>
      </c>
      <c r="CO54" s="8">
        <f t="shared" si="124"/>
        <v>0</v>
      </c>
      <c r="CP54" s="8">
        <f t="shared" si="124"/>
        <v>0</v>
      </c>
      <c r="CQ54" s="8">
        <f t="shared" si="124"/>
        <v>0</v>
      </c>
      <c r="CR54" s="8">
        <f t="shared" si="124"/>
        <v>0</v>
      </c>
      <c r="CS54" s="14">
        <f t="shared" si="124"/>
        <v>663430</v>
      </c>
      <c r="CT54" s="14">
        <f t="shared" si="124"/>
        <v>0</v>
      </c>
    </row>
    <row r="55" spans="1:98" ht="33">
      <c r="A55" s="24" t="s">
        <v>11</v>
      </c>
      <c r="B55" s="11">
        <f>B54</f>
        <v>913</v>
      </c>
      <c r="C55" s="11" t="s">
        <v>7</v>
      </c>
      <c r="D55" s="11" t="s">
        <v>8</v>
      </c>
      <c r="E55" s="11" t="s">
        <v>60</v>
      </c>
      <c r="F55" s="11" t="s">
        <v>12</v>
      </c>
      <c r="G55" s="12">
        <f t="shared" si="117"/>
        <v>628094</v>
      </c>
      <c r="H55" s="12">
        <f t="shared" si="117"/>
        <v>0</v>
      </c>
      <c r="I55" s="8">
        <f t="shared" si="117"/>
        <v>0</v>
      </c>
      <c r="J55" s="8">
        <f t="shared" si="117"/>
        <v>0</v>
      </c>
      <c r="K55" s="8">
        <f t="shared" si="117"/>
        <v>0</v>
      </c>
      <c r="L55" s="8">
        <f t="shared" si="117"/>
        <v>0</v>
      </c>
      <c r="M55" s="12">
        <f t="shared" si="117"/>
        <v>628094</v>
      </c>
      <c r="N55" s="12">
        <f t="shared" si="117"/>
        <v>0</v>
      </c>
      <c r="O55" s="8">
        <f t="shared" si="117"/>
        <v>0</v>
      </c>
      <c r="P55" s="8">
        <f t="shared" si="117"/>
        <v>0</v>
      </c>
      <c r="Q55" s="8">
        <f t="shared" si="117"/>
        <v>0</v>
      </c>
      <c r="R55" s="8">
        <f t="shared" si="117"/>
        <v>0</v>
      </c>
      <c r="S55" s="12">
        <f t="shared" si="118"/>
        <v>628094</v>
      </c>
      <c r="T55" s="12">
        <f t="shared" si="118"/>
        <v>0</v>
      </c>
      <c r="U55" s="8">
        <f t="shared" si="118"/>
        <v>0</v>
      </c>
      <c r="V55" s="8">
        <f t="shared" si="118"/>
        <v>0</v>
      </c>
      <c r="W55" s="8">
        <f t="shared" si="118"/>
        <v>0</v>
      </c>
      <c r="X55" s="8">
        <f t="shared" si="118"/>
        <v>0</v>
      </c>
      <c r="Y55" s="12">
        <f t="shared" si="118"/>
        <v>628094</v>
      </c>
      <c r="Z55" s="12">
        <f t="shared" si="118"/>
        <v>0</v>
      </c>
      <c r="AA55" s="8">
        <f t="shared" si="118"/>
        <v>0</v>
      </c>
      <c r="AB55" s="8">
        <f t="shared" si="118"/>
        <v>0</v>
      </c>
      <c r="AC55" s="8">
        <f t="shared" si="118"/>
        <v>0</v>
      </c>
      <c r="AD55" s="8">
        <f t="shared" si="118"/>
        <v>0</v>
      </c>
      <c r="AE55" s="12">
        <f t="shared" si="118"/>
        <v>628094</v>
      </c>
      <c r="AF55" s="12">
        <f t="shared" si="118"/>
        <v>0</v>
      </c>
      <c r="AG55" s="8">
        <f t="shared" si="119"/>
        <v>0</v>
      </c>
      <c r="AH55" s="8">
        <f t="shared" si="119"/>
        <v>0</v>
      </c>
      <c r="AI55" s="8">
        <f t="shared" si="119"/>
        <v>0</v>
      </c>
      <c r="AJ55" s="8">
        <f t="shared" si="119"/>
        <v>0</v>
      </c>
      <c r="AK55" s="34">
        <f t="shared" si="119"/>
        <v>628094</v>
      </c>
      <c r="AL55" s="34">
        <f t="shared" si="119"/>
        <v>0</v>
      </c>
      <c r="AM55" s="8">
        <f t="shared" si="119"/>
        <v>0</v>
      </c>
      <c r="AN55" s="8">
        <f t="shared" si="119"/>
        <v>0</v>
      </c>
      <c r="AO55" s="8">
        <f t="shared" si="119"/>
        <v>0</v>
      </c>
      <c r="AP55" s="8">
        <f t="shared" si="119"/>
        <v>0</v>
      </c>
      <c r="AQ55" s="12">
        <f t="shared" si="119"/>
        <v>628094</v>
      </c>
      <c r="AR55" s="12">
        <f t="shared" si="119"/>
        <v>0</v>
      </c>
      <c r="AS55" s="8">
        <f t="shared" si="120"/>
        <v>0</v>
      </c>
      <c r="AT55" s="8">
        <f t="shared" si="120"/>
        <v>0</v>
      </c>
      <c r="AU55" s="8">
        <f t="shared" si="120"/>
        <v>0</v>
      </c>
      <c r="AV55" s="8">
        <f t="shared" si="120"/>
        <v>0</v>
      </c>
      <c r="AW55" s="12">
        <f t="shared" si="120"/>
        <v>628094</v>
      </c>
      <c r="AX55" s="12">
        <f t="shared" si="120"/>
        <v>0</v>
      </c>
      <c r="AY55" s="30">
        <f t="shared" si="120"/>
        <v>0</v>
      </c>
      <c r="AZ55" s="30">
        <f t="shared" si="120"/>
        <v>0</v>
      </c>
      <c r="BA55" s="30">
        <f t="shared" si="120"/>
        <v>26804</v>
      </c>
      <c r="BB55" s="30">
        <f t="shared" si="120"/>
        <v>0</v>
      </c>
      <c r="BC55" s="34">
        <f t="shared" si="120"/>
        <v>654898</v>
      </c>
      <c r="BD55" s="34">
        <f t="shared" si="120"/>
        <v>0</v>
      </c>
      <c r="BE55" s="8">
        <f t="shared" si="121"/>
        <v>0</v>
      </c>
      <c r="BF55" s="8">
        <f t="shared" si="121"/>
        <v>0</v>
      </c>
      <c r="BG55" s="8">
        <f t="shared" si="121"/>
        <v>0</v>
      </c>
      <c r="BH55" s="8">
        <f t="shared" si="121"/>
        <v>0</v>
      </c>
      <c r="BI55" s="50">
        <f t="shared" si="121"/>
        <v>654898</v>
      </c>
      <c r="BJ55" s="50">
        <f t="shared" si="121"/>
        <v>0</v>
      </c>
      <c r="BK55" s="30">
        <f t="shared" si="121"/>
        <v>0</v>
      </c>
      <c r="BL55" s="30">
        <f t="shared" si="121"/>
        <v>0</v>
      </c>
      <c r="BM55" s="30">
        <f t="shared" si="121"/>
        <v>0</v>
      </c>
      <c r="BN55" s="30">
        <f t="shared" si="121"/>
        <v>0</v>
      </c>
      <c r="BO55" s="34">
        <f t="shared" si="121"/>
        <v>654898</v>
      </c>
      <c r="BP55" s="34">
        <f t="shared" si="121"/>
        <v>0</v>
      </c>
      <c r="BQ55" s="8">
        <f t="shared" si="122"/>
        <v>0</v>
      </c>
      <c r="BR55" s="8">
        <f t="shared" si="122"/>
        <v>0</v>
      </c>
      <c r="BS55" s="8">
        <f t="shared" si="122"/>
        <v>0</v>
      </c>
      <c r="BT55" s="8">
        <f t="shared" si="122"/>
        <v>0</v>
      </c>
      <c r="BU55" s="12">
        <f t="shared" si="122"/>
        <v>654898</v>
      </c>
      <c r="BV55" s="12">
        <f t="shared" si="122"/>
        <v>0</v>
      </c>
      <c r="BW55" s="30">
        <f t="shared" si="122"/>
        <v>0</v>
      </c>
      <c r="BX55" s="30">
        <f t="shared" si="122"/>
        <v>0</v>
      </c>
      <c r="BY55" s="30">
        <f t="shared" si="122"/>
        <v>0</v>
      </c>
      <c r="BZ55" s="30">
        <f t="shared" si="122"/>
        <v>0</v>
      </c>
      <c r="CA55" s="34">
        <f t="shared" si="122"/>
        <v>654898</v>
      </c>
      <c r="CB55" s="34">
        <f t="shared" si="122"/>
        <v>0</v>
      </c>
      <c r="CC55" s="30">
        <f t="shared" si="123"/>
        <v>0</v>
      </c>
      <c r="CD55" s="30">
        <f t="shared" si="123"/>
        <v>0</v>
      </c>
      <c r="CE55" s="30">
        <f t="shared" si="123"/>
        <v>0</v>
      </c>
      <c r="CF55" s="30">
        <f t="shared" si="123"/>
        <v>0</v>
      </c>
      <c r="CG55" s="34">
        <f t="shared" si="123"/>
        <v>654898</v>
      </c>
      <c r="CH55" s="34">
        <f t="shared" si="123"/>
        <v>0</v>
      </c>
      <c r="CI55" s="8">
        <f t="shared" si="123"/>
        <v>0</v>
      </c>
      <c r="CJ55" s="8">
        <f t="shared" si="123"/>
        <v>0</v>
      </c>
      <c r="CK55" s="8">
        <f t="shared" si="123"/>
        <v>8532</v>
      </c>
      <c r="CL55" s="8">
        <f t="shared" si="123"/>
        <v>0</v>
      </c>
      <c r="CM55" s="12">
        <f t="shared" si="123"/>
        <v>663430</v>
      </c>
      <c r="CN55" s="12">
        <f t="shared" si="123"/>
        <v>0</v>
      </c>
      <c r="CO55" s="8">
        <f t="shared" si="124"/>
        <v>0</v>
      </c>
      <c r="CP55" s="8">
        <f t="shared" si="124"/>
        <v>0</v>
      </c>
      <c r="CQ55" s="8">
        <f t="shared" si="124"/>
        <v>0</v>
      </c>
      <c r="CR55" s="8">
        <f t="shared" si="124"/>
        <v>0</v>
      </c>
      <c r="CS55" s="12">
        <f t="shared" si="124"/>
        <v>663430</v>
      </c>
      <c r="CT55" s="12">
        <f t="shared" si="124"/>
        <v>0</v>
      </c>
    </row>
    <row r="56" spans="1:98" ht="16.5">
      <c r="A56" s="25" t="s">
        <v>13</v>
      </c>
      <c r="B56" s="11">
        <f>B55</f>
        <v>913</v>
      </c>
      <c r="C56" s="11" t="s">
        <v>7</v>
      </c>
      <c r="D56" s="11" t="s">
        <v>8</v>
      </c>
      <c r="E56" s="11" t="s">
        <v>60</v>
      </c>
      <c r="F56" s="8">
        <v>610</v>
      </c>
      <c r="G56" s="8">
        <v>628094</v>
      </c>
      <c r="H56" s="8"/>
      <c r="I56" s="8"/>
      <c r="J56" s="8"/>
      <c r="K56" s="8"/>
      <c r="L56" s="8"/>
      <c r="M56" s="8">
        <f>G56+I56+J56+K56+L56</f>
        <v>628094</v>
      </c>
      <c r="N56" s="8">
        <f>H56+J56</f>
        <v>0</v>
      </c>
      <c r="O56" s="8"/>
      <c r="P56" s="8"/>
      <c r="Q56" s="8"/>
      <c r="R56" s="8"/>
      <c r="S56" s="8">
        <f>M56+O56+P56+Q56+R56</f>
        <v>628094</v>
      </c>
      <c r="T56" s="8">
        <f>N56+P56</f>
        <v>0</v>
      </c>
      <c r="U56" s="8"/>
      <c r="V56" s="8"/>
      <c r="W56" s="8"/>
      <c r="X56" s="8"/>
      <c r="Y56" s="8">
        <f>S56+U56+V56+W56+X56</f>
        <v>628094</v>
      </c>
      <c r="Z56" s="8">
        <f>T56+V56</f>
        <v>0</v>
      </c>
      <c r="AA56" s="8"/>
      <c r="AB56" s="8"/>
      <c r="AC56" s="8"/>
      <c r="AD56" s="8"/>
      <c r="AE56" s="8">
        <f>Y56+AA56+AB56+AC56+AD56</f>
        <v>628094</v>
      </c>
      <c r="AF56" s="8">
        <f>Z56+AB56</f>
        <v>0</v>
      </c>
      <c r="AG56" s="8"/>
      <c r="AH56" s="8"/>
      <c r="AI56" s="8"/>
      <c r="AJ56" s="8"/>
      <c r="AK56" s="30">
        <f>AE56+AG56+AH56+AI56+AJ56</f>
        <v>628094</v>
      </c>
      <c r="AL56" s="30">
        <f>AF56+AH56</f>
        <v>0</v>
      </c>
      <c r="AM56" s="8"/>
      <c r="AN56" s="8"/>
      <c r="AO56" s="8"/>
      <c r="AP56" s="8"/>
      <c r="AQ56" s="8">
        <f>AK56+AM56+AN56+AO56+AP56</f>
        <v>628094</v>
      </c>
      <c r="AR56" s="8">
        <f>AL56+AN56</f>
        <v>0</v>
      </c>
      <c r="AS56" s="8"/>
      <c r="AT56" s="8"/>
      <c r="AU56" s="8"/>
      <c r="AV56" s="8"/>
      <c r="AW56" s="8">
        <f>AQ56+AS56+AT56+AU56+AV56</f>
        <v>628094</v>
      </c>
      <c r="AX56" s="8">
        <f>AR56+AT56</f>
        <v>0</v>
      </c>
      <c r="AY56" s="30"/>
      <c r="AZ56" s="30"/>
      <c r="BA56" s="30">
        <v>26804</v>
      </c>
      <c r="BB56" s="30"/>
      <c r="BC56" s="30">
        <f>AW56+AY56+AZ56+BA56+BB56</f>
        <v>654898</v>
      </c>
      <c r="BD56" s="30">
        <f>AX56+AZ56</f>
        <v>0</v>
      </c>
      <c r="BE56" s="8"/>
      <c r="BF56" s="8"/>
      <c r="BG56" s="8"/>
      <c r="BH56" s="8"/>
      <c r="BI56" s="51">
        <f>BC56+BE56+BF56+BG56+BH56</f>
        <v>654898</v>
      </c>
      <c r="BJ56" s="51">
        <f>BD56+BF56</f>
        <v>0</v>
      </c>
      <c r="BK56" s="30"/>
      <c r="BL56" s="30"/>
      <c r="BM56" s="30"/>
      <c r="BN56" s="30"/>
      <c r="BO56" s="30">
        <f>BI56+BK56+BL56+BM56+BN56</f>
        <v>654898</v>
      </c>
      <c r="BP56" s="30">
        <f>BJ56+BL56</f>
        <v>0</v>
      </c>
      <c r="BQ56" s="8"/>
      <c r="BR56" s="8"/>
      <c r="BS56" s="8"/>
      <c r="BT56" s="8"/>
      <c r="BU56" s="8">
        <f>BO56+BQ56+BR56+BS56+BT56</f>
        <v>654898</v>
      </c>
      <c r="BV56" s="8">
        <f>BP56+BR56</f>
        <v>0</v>
      </c>
      <c r="BW56" s="30"/>
      <c r="BX56" s="30"/>
      <c r="BY56" s="30"/>
      <c r="BZ56" s="30"/>
      <c r="CA56" s="30">
        <f>BU56+BW56+BX56+BY56+BZ56</f>
        <v>654898</v>
      </c>
      <c r="CB56" s="30">
        <f>BV56+BX56</f>
        <v>0</v>
      </c>
      <c r="CC56" s="30"/>
      <c r="CD56" s="30"/>
      <c r="CE56" s="30"/>
      <c r="CF56" s="30"/>
      <c r="CG56" s="30">
        <f>CA56+CC56+CD56+CE56+CF56</f>
        <v>654898</v>
      </c>
      <c r="CH56" s="30">
        <f>CB56+CD56</f>
        <v>0</v>
      </c>
      <c r="CI56" s="8"/>
      <c r="CJ56" s="8"/>
      <c r="CK56" s="8">
        <v>8532</v>
      </c>
      <c r="CL56" s="8"/>
      <c r="CM56" s="8">
        <f>CG56+CI56+CJ56+CK56+CL56</f>
        <v>663430</v>
      </c>
      <c r="CN56" s="8">
        <f>CH56+CJ56</f>
        <v>0</v>
      </c>
      <c r="CO56" s="8"/>
      <c r="CP56" s="8"/>
      <c r="CQ56" s="8"/>
      <c r="CR56" s="8"/>
      <c r="CS56" s="8">
        <f>CM56+CO56+CP56+CQ56+CR56</f>
        <v>663430</v>
      </c>
      <c r="CT56" s="8">
        <f>CN56+CP56</f>
        <v>0</v>
      </c>
    </row>
    <row r="57" spans="1:98" ht="16.5">
      <c r="A57" s="24" t="s">
        <v>14</v>
      </c>
      <c r="B57" s="11">
        <v>913</v>
      </c>
      <c r="C57" s="11" t="s">
        <v>7</v>
      </c>
      <c r="D57" s="11" t="s">
        <v>8</v>
      </c>
      <c r="E57" s="11" t="s">
        <v>41</v>
      </c>
      <c r="F57" s="11"/>
      <c r="G57" s="14">
        <f aca="true" t="shared" si="125" ref="G57:R59">G58</f>
        <v>26342</v>
      </c>
      <c r="H57" s="14">
        <f t="shared" si="125"/>
        <v>0</v>
      </c>
      <c r="I57" s="8">
        <f t="shared" si="125"/>
        <v>0</v>
      </c>
      <c r="J57" s="8">
        <f t="shared" si="125"/>
        <v>0</v>
      </c>
      <c r="K57" s="8">
        <f t="shared" si="125"/>
        <v>0</v>
      </c>
      <c r="L57" s="8">
        <f t="shared" si="125"/>
        <v>0</v>
      </c>
      <c r="M57" s="14">
        <f t="shared" si="125"/>
        <v>26342</v>
      </c>
      <c r="N57" s="14">
        <f t="shared" si="125"/>
        <v>0</v>
      </c>
      <c r="O57" s="8">
        <f t="shared" si="125"/>
        <v>0</v>
      </c>
      <c r="P57" s="8">
        <f t="shared" si="125"/>
        <v>0</v>
      </c>
      <c r="Q57" s="8">
        <f t="shared" si="125"/>
        <v>0</v>
      </c>
      <c r="R57" s="8">
        <f t="shared" si="125"/>
        <v>0</v>
      </c>
      <c r="S57" s="14">
        <f aca="true" t="shared" si="126" ref="S57:AH59">S58</f>
        <v>26342</v>
      </c>
      <c r="T57" s="14">
        <f t="shared" si="126"/>
        <v>0</v>
      </c>
      <c r="U57" s="8">
        <f t="shared" si="126"/>
        <v>0</v>
      </c>
      <c r="V57" s="8">
        <f t="shared" si="126"/>
        <v>0</v>
      </c>
      <c r="W57" s="8">
        <f t="shared" si="126"/>
        <v>0</v>
      </c>
      <c r="X57" s="8">
        <f t="shared" si="126"/>
        <v>0</v>
      </c>
      <c r="Y57" s="14">
        <f t="shared" si="126"/>
        <v>26342</v>
      </c>
      <c r="Z57" s="14">
        <f t="shared" si="126"/>
        <v>0</v>
      </c>
      <c r="AA57" s="8">
        <f t="shared" si="126"/>
        <v>0</v>
      </c>
      <c r="AB57" s="8">
        <f t="shared" si="126"/>
        <v>0</v>
      </c>
      <c r="AC57" s="8">
        <f t="shared" si="126"/>
        <v>0</v>
      </c>
      <c r="AD57" s="8">
        <f t="shared" si="126"/>
        <v>0</v>
      </c>
      <c r="AE57" s="14">
        <f t="shared" si="126"/>
        <v>26342</v>
      </c>
      <c r="AF57" s="14">
        <f t="shared" si="126"/>
        <v>0</v>
      </c>
      <c r="AG57" s="8">
        <f t="shared" si="126"/>
        <v>-306</v>
      </c>
      <c r="AH57" s="8">
        <f t="shared" si="126"/>
        <v>0</v>
      </c>
      <c r="AI57" s="8">
        <f aca="true" t="shared" si="127" ref="AG57:AV59">AI58</f>
        <v>0</v>
      </c>
      <c r="AJ57" s="8">
        <f t="shared" si="127"/>
        <v>0</v>
      </c>
      <c r="AK57" s="36">
        <f t="shared" si="127"/>
        <v>26036</v>
      </c>
      <c r="AL57" s="36">
        <f t="shared" si="127"/>
        <v>0</v>
      </c>
      <c r="AM57" s="8">
        <f t="shared" si="127"/>
        <v>0</v>
      </c>
      <c r="AN57" s="8">
        <f t="shared" si="127"/>
        <v>0</v>
      </c>
      <c r="AO57" s="8">
        <f t="shared" si="127"/>
        <v>0</v>
      </c>
      <c r="AP57" s="8">
        <f t="shared" si="127"/>
        <v>0</v>
      </c>
      <c r="AQ57" s="14">
        <f t="shared" si="127"/>
        <v>26036</v>
      </c>
      <c r="AR57" s="14">
        <f t="shared" si="127"/>
        <v>0</v>
      </c>
      <c r="AS57" s="8">
        <f t="shared" si="127"/>
        <v>0</v>
      </c>
      <c r="AT57" s="8">
        <f t="shared" si="127"/>
        <v>0</v>
      </c>
      <c r="AU57" s="8">
        <f t="shared" si="127"/>
        <v>0</v>
      </c>
      <c r="AV57" s="8">
        <f t="shared" si="127"/>
        <v>0</v>
      </c>
      <c r="AW57" s="14">
        <f aca="true" t="shared" si="128" ref="AS57:BH59">AW58</f>
        <v>26036</v>
      </c>
      <c r="AX57" s="14">
        <f t="shared" si="128"/>
        <v>0</v>
      </c>
      <c r="AY57" s="30">
        <f t="shared" si="128"/>
        <v>0</v>
      </c>
      <c r="AZ57" s="30">
        <f t="shared" si="128"/>
        <v>0</v>
      </c>
      <c r="BA57" s="30">
        <f t="shared" si="128"/>
        <v>0</v>
      </c>
      <c r="BB57" s="30">
        <f t="shared" si="128"/>
        <v>0</v>
      </c>
      <c r="BC57" s="36">
        <f t="shared" si="128"/>
        <v>26036</v>
      </c>
      <c r="BD57" s="36">
        <f t="shared" si="128"/>
        <v>0</v>
      </c>
      <c r="BE57" s="8">
        <f t="shared" si="128"/>
        <v>0</v>
      </c>
      <c r="BF57" s="8">
        <f t="shared" si="128"/>
        <v>0</v>
      </c>
      <c r="BG57" s="8">
        <f t="shared" si="128"/>
        <v>6406</v>
      </c>
      <c r="BH57" s="8">
        <f t="shared" si="128"/>
        <v>0</v>
      </c>
      <c r="BI57" s="52">
        <f aca="true" t="shared" si="129" ref="BE57:BT59">BI58</f>
        <v>32442</v>
      </c>
      <c r="BJ57" s="52">
        <f t="shared" si="129"/>
        <v>0</v>
      </c>
      <c r="BK57" s="30">
        <f t="shared" si="129"/>
        <v>0</v>
      </c>
      <c r="BL57" s="30">
        <f t="shared" si="129"/>
        <v>0</v>
      </c>
      <c r="BM57" s="30">
        <f t="shared" si="129"/>
        <v>0</v>
      </c>
      <c r="BN57" s="30">
        <f t="shared" si="129"/>
        <v>0</v>
      </c>
      <c r="BO57" s="36">
        <f t="shared" si="129"/>
        <v>32442</v>
      </c>
      <c r="BP57" s="36">
        <f t="shared" si="129"/>
        <v>0</v>
      </c>
      <c r="BQ57" s="8">
        <f t="shared" si="129"/>
        <v>0</v>
      </c>
      <c r="BR57" s="8">
        <f t="shared" si="129"/>
        <v>0</v>
      </c>
      <c r="BS57" s="8">
        <f t="shared" si="129"/>
        <v>0</v>
      </c>
      <c r="BT57" s="8">
        <f t="shared" si="129"/>
        <v>0</v>
      </c>
      <c r="BU57" s="14">
        <f aca="true" t="shared" si="130" ref="BQ57:CF59">BU58</f>
        <v>32442</v>
      </c>
      <c r="BV57" s="14">
        <f t="shared" si="130"/>
        <v>0</v>
      </c>
      <c r="BW57" s="30">
        <f t="shared" si="130"/>
        <v>0</v>
      </c>
      <c r="BX57" s="30">
        <f t="shared" si="130"/>
        <v>0</v>
      </c>
      <c r="BY57" s="30">
        <f t="shared" si="130"/>
        <v>0</v>
      </c>
      <c r="BZ57" s="30">
        <f t="shared" si="130"/>
        <v>0</v>
      </c>
      <c r="CA57" s="36">
        <f t="shared" si="130"/>
        <v>32442</v>
      </c>
      <c r="CB57" s="36">
        <f t="shared" si="130"/>
        <v>0</v>
      </c>
      <c r="CC57" s="30">
        <f t="shared" si="130"/>
        <v>0</v>
      </c>
      <c r="CD57" s="30">
        <f t="shared" si="130"/>
        <v>0</v>
      </c>
      <c r="CE57" s="30">
        <f t="shared" si="130"/>
        <v>0</v>
      </c>
      <c r="CF57" s="30">
        <f t="shared" si="130"/>
        <v>0</v>
      </c>
      <c r="CG57" s="36">
        <f aca="true" t="shared" si="131" ref="CC57:CR59">CG58</f>
        <v>32442</v>
      </c>
      <c r="CH57" s="36">
        <f t="shared" si="131"/>
        <v>0</v>
      </c>
      <c r="CI57" s="8">
        <f t="shared" si="131"/>
        <v>0</v>
      </c>
      <c r="CJ57" s="8">
        <f t="shared" si="131"/>
        <v>0</v>
      </c>
      <c r="CK57" s="8">
        <f t="shared" si="131"/>
        <v>0</v>
      </c>
      <c r="CL57" s="8">
        <f t="shared" si="131"/>
        <v>-538</v>
      </c>
      <c r="CM57" s="14">
        <f t="shared" si="131"/>
        <v>31904</v>
      </c>
      <c r="CN57" s="14">
        <f t="shared" si="131"/>
        <v>0</v>
      </c>
      <c r="CO57" s="8">
        <f t="shared" si="131"/>
        <v>0</v>
      </c>
      <c r="CP57" s="8">
        <f t="shared" si="131"/>
        <v>0</v>
      </c>
      <c r="CQ57" s="8">
        <f t="shared" si="131"/>
        <v>0</v>
      </c>
      <c r="CR57" s="8">
        <f t="shared" si="131"/>
        <v>0</v>
      </c>
      <c r="CS57" s="14">
        <f aca="true" t="shared" si="132" ref="CO57:CT59">CS58</f>
        <v>31904</v>
      </c>
      <c r="CT57" s="14">
        <f t="shared" si="132"/>
        <v>0</v>
      </c>
    </row>
    <row r="58" spans="1:98" ht="16.5">
      <c r="A58" s="24" t="s">
        <v>62</v>
      </c>
      <c r="B58" s="11">
        <v>913</v>
      </c>
      <c r="C58" s="11" t="s">
        <v>7</v>
      </c>
      <c r="D58" s="11" t="s">
        <v>8</v>
      </c>
      <c r="E58" s="11" t="s">
        <v>63</v>
      </c>
      <c r="F58" s="11"/>
      <c r="G58" s="14">
        <f t="shared" si="125"/>
        <v>26342</v>
      </c>
      <c r="H58" s="14">
        <f t="shared" si="125"/>
        <v>0</v>
      </c>
      <c r="I58" s="8">
        <f t="shared" si="125"/>
        <v>0</v>
      </c>
      <c r="J58" s="8">
        <f t="shared" si="125"/>
        <v>0</v>
      </c>
      <c r="K58" s="8">
        <f t="shared" si="125"/>
        <v>0</v>
      </c>
      <c r="L58" s="8">
        <f t="shared" si="125"/>
        <v>0</v>
      </c>
      <c r="M58" s="14">
        <f t="shared" si="125"/>
        <v>26342</v>
      </c>
      <c r="N58" s="14">
        <f t="shared" si="125"/>
        <v>0</v>
      </c>
      <c r="O58" s="8">
        <f t="shared" si="125"/>
        <v>0</v>
      </c>
      <c r="P58" s="8">
        <f t="shared" si="125"/>
        <v>0</v>
      </c>
      <c r="Q58" s="8">
        <f t="shared" si="125"/>
        <v>0</v>
      </c>
      <c r="R58" s="8">
        <f t="shared" si="125"/>
        <v>0</v>
      </c>
      <c r="S58" s="14">
        <f t="shared" si="126"/>
        <v>26342</v>
      </c>
      <c r="T58" s="14">
        <f t="shared" si="126"/>
        <v>0</v>
      </c>
      <c r="U58" s="8">
        <f t="shared" si="126"/>
        <v>0</v>
      </c>
      <c r="V58" s="8">
        <f t="shared" si="126"/>
        <v>0</v>
      </c>
      <c r="W58" s="8">
        <f t="shared" si="126"/>
        <v>0</v>
      </c>
      <c r="X58" s="8">
        <f t="shared" si="126"/>
        <v>0</v>
      </c>
      <c r="Y58" s="14">
        <f t="shared" si="126"/>
        <v>26342</v>
      </c>
      <c r="Z58" s="14">
        <f t="shared" si="126"/>
        <v>0</v>
      </c>
      <c r="AA58" s="8">
        <f t="shared" si="126"/>
        <v>0</v>
      </c>
      <c r="AB58" s="8">
        <f t="shared" si="126"/>
        <v>0</v>
      </c>
      <c r="AC58" s="8">
        <f t="shared" si="126"/>
        <v>0</v>
      </c>
      <c r="AD58" s="8">
        <f t="shared" si="126"/>
        <v>0</v>
      </c>
      <c r="AE58" s="14">
        <f t="shared" si="126"/>
        <v>26342</v>
      </c>
      <c r="AF58" s="14">
        <f t="shared" si="126"/>
        <v>0</v>
      </c>
      <c r="AG58" s="8">
        <f t="shared" si="127"/>
        <v>-306</v>
      </c>
      <c r="AH58" s="8">
        <f t="shared" si="127"/>
        <v>0</v>
      </c>
      <c r="AI58" s="8">
        <f t="shared" si="127"/>
        <v>0</v>
      </c>
      <c r="AJ58" s="8">
        <f t="shared" si="127"/>
        <v>0</v>
      </c>
      <c r="AK58" s="36">
        <f t="shared" si="127"/>
        <v>26036</v>
      </c>
      <c r="AL58" s="36">
        <f t="shared" si="127"/>
        <v>0</v>
      </c>
      <c r="AM58" s="8">
        <f t="shared" si="127"/>
        <v>0</v>
      </c>
      <c r="AN58" s="8">
        <f t="shared" si="127"/>
        <v>0</v>
      </c>
      <c r="AO58" s="8">
        <f t="shared" si="127"/>
        <v>0</v>
      </c>
      <c r="AP58" s="8">
        <f t="shared" si="127"/>
        <v>0</v>
      </c>
      <c r="AQ58" s="14">
        <f t="shared" si="127"/>
        <v>26036</v>
      </c>
      <c r="AR58" s="14">
        <f t="shared" si="127"/>
        <v>0</v>
      </c>
      <c r="AS58" s="8">
        <f t="shared" si="128"/>
        <v>0</v>
      </c>
      <c r="AT58" s="8">
        <f t="shared" si="128"/>
        <v>0</v>
      </c>
      <c r="AU58" s="8">
        <f t="shared" si="128"/>
        <v>0</v>
      </c>
      <c r="AV58" s="8">
        <f t="shared" si="128"/>
        <v>0</v>
      </c>
      <c r="AW58" s="14">
        <f t="shared" si="128"/>
        <v>26036</v>
      </c>
      <c r="AX58" s="14">
        <f t="shared" si="128"/>
        <v>0</v>
      </c>
      <c r="AY58" s="30">
        <f t="shared" si="128"/>
        <v>0</v>
      </c>
      <c r="AZ58" s="30">
        <f t="shared" si="128"/>
        <v>0</v>
      </c>
      <c r="BA58" s="30">
        <f t="shared" si="128"/>
        <v>0</v>
      </c>
      <c r="BB58" s="30">
        <f t="shared" si="128"/>
        <v>0</v>
      </c>
      <c r="BC58" s="36">
        <f t="shared" si="128"/>
        <v>26036</v>
      </c>
      <c r="BD58" s="36">
        <f t="shared" si="128"/>
        <v>0</v>
      </c>
      <c r="BE58" s="8">
        <f t="shared" si="129"/>
        <v>0</v>
      </c>
      <c r="BF58" s="8">
        <f t="shared" si="129"/>
        <v>0</v>
      </c>
      <c r="BG58" s="8">
        <f t="shared" si="129"/>
        <v>6406</v>
      </c>
      <c r="BH58" s="8">
        <f t="shared" si="129"/>
        <v>0</v>
      </c>
      <c r="BI58" s="52">
        <f t="shared" si="129"/>
        <v>32442</v>
      </c>
      <c r="BJ58" s="52">
        <f t="shared" si="129"/>
        <v>0</v>
      </c>
      <c r="BK58" s="30">
        <f t="shared" si="129"/>
        <v>0</v>
      </c>
      <c r="BL58" s="30">
        <f t="shared" si="129"/>
        <v>0</v>
      </c>
      <c r="BM58" s="30">
        <f t="shared" si="129"/>
        <v>0</v>
      </c>
      <c r="BN58" s="30">
        <f t="shared" si="129"/>
        <v>0</v>
      </c>
      <c r="BO58" s="36">
        <f t="shared" si="129"/>
        <v>32442</v>
      </c>
      <c r="BP58" s="36">
        <f t="shared" si="129"/>
        <v>0</v>
      </c>
      <c r="BQ58" s="8">
        <f t="shared" si="130"/>
        <v>0</v>
      </c>
      <c r="BR58" s="8">
        <f t="shared" si="130"/>
        <v>0</v>
      </c>
      <c r="BS58" s="8">
        <f t="shared" si="130"/>
        <v>0</v>
      </c>
      <c r="BT58" s="8">
        <f t="shared" si="130"/>
        <v>0</v>
      </c>
      <c r="BU58" s="14">
        <f t="shared" si="130"/>
        <v>32442</v>
      </c>
      <c r="BV58" s="14">
        <f t="shared" si="130"/>
        <v>0</v>
      </c>
      <c r="BW58" s="30">
        <f t="shared" si="130"/>
        <v>0</v>
      </c>
      <c r="BX58" s="30">
        <f t="shared" si="130"/>
        <v>0</v>
      </c>
      <c r="BY58" s="30">
        <f t="shared" si="130"/>
        <v>0</v>
      </c>
      <c r="BZ58" s="30">
        <f t="shared" si="130"/>
        <v>0</v>
      </c>
      <c r="CA58" s="36">
        <f t="shared" si="130"/>
        <v>32442</v>
      </c>
      <c r="CB58" s="36">
        <f t="shared" si="130"/>
        <v>0</v>
      </c>
      <c r="CC58" s="30">
        <f t="shared" si="131"/>
        <v>0</v>
      </c>
      <c r="CD58" s="30">
        <f t="shared" si="131"/>
        <v>0</v>
      </c>
      <c r="CE58" s="30">
        <f t="shared" si="131"/>
        <v>0</v>
      </c>
      <c r="CF58" s="30">
        <f t="shared" si="131"/>
        <v>0</v>
      </c>
      <c r="CG58" s="36">
        <f t="shared" si="131"/>
        <v>32442</v>
      </c>
      <c r="CH58" s="36">
        <f t="shared" si="131"/>
        <v>0</v>
      </c>
      <c r="CI58" s="8">
        <f t="shared" si="131"/>
        <v>0</v>
      </c>
      <c r="CJ58" s="8">
        <f t="shared" si="131"/>
        <v>0</v>
      </c>
      <c r="CK58" s="8">
        <f t="shared" si="131"/>
        <v>0</v>
      </c>
      <c r="CL58" s="8">
        <f t="shared" si="131"/>
        <v>-538</v>
      </c>
      <c r="CM58" s="14">
        <f t="shared" si="131"/>
        <v>31904</v>
      </c>
      <c r="CN58" s="14">
        <f t="shared" si="131"/>
        <v>0</v>
      </c>
      <c r="CO58" s="8">
        <f t="shared" si="132"/>
        <v>0</v>
      </c>
      <c r="CP58" s="8">
        <f t="shared" si="132"/>
        <v>0</v>
      </c>
      <c r="CQ58" s="8">
        <f t="shared" si="132"/>
        <v>0</v>
      </c>
      <c r="CR58" s="8">
        <f t="shared" si="132"/>
        <v>0</v>
      </c>
      <c r="CS58" s="14">
        <f t="shared" si="132"/>
        <v>31904</v>
      </c>
      <c r="CT58" s="14">
        <f t="shared" si="132"/>
        <v>0</v>
      </c>
    </row>
    <row r="59" spans="1:98" ht="33">
      <c r="A59" s="24" t="s">
        <v>11</v>
      </c>
      <c r="B59" s="11">
        <v>913</v>
      </c>
      <c r="C59" s="11" t="s">
        <v>7</v>
      </c>
      <c r="D59" s="11" t="s">
        <v>8</v>
      </c>
      <c r="E59" s="11" t="s">
        <v>63</v>
      </c>
      <c r="F59" s="11" t="s">
        <v>12</v>
      </c>
      <c r="G59" s="12">
        <f t="shared" si="125"/>
        <v>26342</v>
      </c>
      <c r="H59" s="12">
        <f t="shared" si="125"/>
        <v>0</v>
      </c>
      <c r="I59" s="8">
        <f t="shared" si="125"/>
        <v>0</v>
      </c>
      <c r="J59" s="8">
        <f t="shared" si="125"/>
        <v>0</v>
      </c>
      <c r="K59" s="8">
        <f t="shared" si="125"/>
        <v>0</v>
      </c>
      <c r="L59" s="8">
        <f t="shared" si="125"/>
        <v>0</v>
      </c>
      <c r="M59" s="12">
        <f t="shared" si="125"/>
        <v>26342</v>
      </c>
      <c r="N59" s="12">
        <f t="shared" si="125"/>
        <v>0</v>
      </c>
      <c r="O59" s="8">
        <f t="shared" si="125"/>
        <v>0</v>
      </c>
      <c r="P59" s="8">
        <f t="shared" si="125"/>
        <v>0</v>
      </c>
      <c r="Q59" s="8">
        <f t="shared" si="125"/>
        <v>0</v>
      </c>
      <c r="R59" s="8">
        <f t="shared" si="125"/>
        <v>0</v>
      </c>
      <c r="S59" s="12">
        <f t="shared" si="126"/>
        <v>26342</v>
      </c>
      <c r="T59" s="12">
        <f t="shared" si="126"/>
        <v>0</v>
      </c>
      <c r="U59" s="8">
        <f t="shared" si="126"/>
        <v>0</v>
      </c>
      <c r="V59" s="8">
        <f t="shared" si="126"/>
        <v>0</v>
      </c>
      <c r="W59" s="8">
        <f t="shared" si="126"/>
        <v>0</v>
      </c>
      <c r="X59" s="8">
        <f t="shared" si="126"/>
        <v>0</v>
      </c>
      <c r="Y59" s="12">
        <f t="shared" si="126"/>
        <v>26342</v>
      </c>
      <c r="Z59" s="12">
        <f t="shared" si="126"/>
        <v>0</v>
      </c>
      <c r="AA59" s="8">
        <f t="shared" si="126"/>
        <v>0</v>
      </c>
      <c r="AB59" s="8">
        <f t="shared" si="126"/>
        <v>0</v>
      </c>
      <c r="AC59" s="8">
        <f t="shared" si="126"/>
        <v>0</v>
      </c>
      <c r="AD59" s="8">
        <f t="shared" si="126"/>
        <v>0</v>
      </c>
      <c r="AE59" s="12">
        <f t="shared" si="126"/>
        <v>26342</v>
      </c>
      <c r="AF59" s="12">
        <f t="shared" si="126"/>
        <v>0</v>
      </c>
      <c r="AG59" s="8">
        <f t="shared" si="127"/>
        <v>-306</v>
      </c>
      <c r="AH59" s="8">
        <f t="shared" si="127"/>
        <v>0</v>
      </c>
      <c r="AI59" s="8">
        <f t="shared" si="127"/>
        <v>0</v>
      </c>
      <c r="AJ59" s="8">
        <f t="shared" si="127"/>
        <v>0</v>
      </c>
      <c r="AK59" s="34">
        <f t="shared" si="127"/>
        <v>26036</v>
      </c>
      <c r="AL59" s="34">
        <f t="shared" si="127"/>
        <v>0</v>
      </c>
      <c r="AM59" s="8">
        <f t="shared" si="127"/>
        <v>0</v>
      </c>
      <c r="AN59" s="8">
        <f t="shared" si="127"/>
        <v>0</v>
      </c>
      <c r="AO59" s="8">
        <f t="shared" si="127"/>
        <v>0</v>
      </c>
      <c r="AP59" s="8">
        <f t="shared" si="127"/>
        <v>0</v>
      </c>
      <c r="AQ59" s="12">
        <f t="shared" si="127"/>
        <v>26036</v>
      </c>
      <c r="AR59" s="12">
        <f t="shared" si="127"/>
        <v>0</v>
      </c>
      <c r="AS59" s="8">
        <f t="shared" si="128"/>
        <v>0</v>
      </c>
      <c r="AT59" s="8">
        <f t="shared" si="128"/>
        <v>0</v>
      </c>
      <c r="AU59" s="8">
        <f t="shared" si="128"/>
        <v>0</v>
      </c>
      <c r="AV59" s="8">
        <f t="shared" si="128"/>
        <v>0</v>
      </c>
      <c r="AW59" s="12">
        <f t="shared" si="128"/>
        <v>26036</v>
      </c>
      <c r="AX59" s="12">
        <f t="shared" si="128"/>
        <v>0</v>
      </c>
      <c r="AY59" s="30">
        <f t="shared" si="128"/>
        <v>0</v>
      </c>
      <c r="AZ59" s="30">
        <f t="shared" si="128"/>
        <v>0</v>
      </c>
      <c r="BA59" s="30">
        <f t="shared" si="128"/>
        <v>0</v>
      </c>
      <c r="BB59" s="30">
        <f t="shared" si="128"/>
        <v>0</v>
      </c>
      <c r="BC59" s="34">
        <f t="shared" si="128"/>
        <v>26036</v>
      </c>
      <c r="BD59" s="34">
        <f t="shared" si="128"/>
        <v>0</v>
      </c>
      <c r="BE59" s="8">
        <f t="shared" si="129"/>
        <v>0</v>
      </c>
      <c r="BF59" s="8">
        <f t="shared" si="129"/>
        <v>0</v>
      </c>
      <c r="BG59" s="8">
        <f t="shared" si="129"/>
        <v>6406</v>
      </c>
      <c r="BH59" s="8">
        <f t="shared" si="129"/>
        <v>0</v>
      </c>
      <c r="BI59" s="50">
        <f t="shared" si="129"/>
        <v>32442</v>
      </c>
      <c r="BJ59" s="50">
        <f t="shared" si="129"/>
        <v>0</v>
      </c>
      <c r="BK59" s="30">
        <f t="shared" si="129"/>
        <v>0</v>
      </c>
      <c r="BL59" s="30">
        <f t="shared" si="129"/>
        <v>0</v>
      </c>
      <c r="BM59" s="30">
        <f t="shared" si="129"/>
        <v>0</v>
      </c>
      <c r="BN59" s="30">
        <f t="shared" si="129"/>
        <v>0</v>
      </c>
      <c r="BO59" s="34">
        <f t="shared" si="129"/>
        <v>32442</v>
      </c>
      <c r="BP59" s="34">
        <f t="shared" si="129"/>
        <v>0</v>
      </c>
      <c r="BQ59" s="8">
        <f t="shared" si="130"/>
        <v>0</v>
      </c>
      <c r="BR59" s="8">
        <f t="shared" si="130"/>
        <v>0</v>
      </c>
      <c r="BS59" s="8">
        <f t="shared" si="130"/>
        <v>0</v>
      </c>
      <c r="BT59" s="8">
        <f t="shared" si="130"/>
        <v>0</v>
      </c>
      <c r="BU59" s="12">
        <f t="shared" si="130"/>
        <v>32442</v>
      </c>
      <c r="BV59" s="12">
        <f t="shared" si="130"/>
        <v>0</v>
      </c>
      <c r="BW59" s="30">
        <f t="shared" si="130"/>
        <v>0</v>
      </c>
      <c r="BX59" s="30">
        <f t="shared" si="130"/>
        <v>0</v>
      </c>
      <c r="BY59" s="30">
        <f t="shared" si="130"/>
        <v>0</v>
      </c>
      <c r="BZ59" s="30">
        <f t="shared" si="130"/>
        <v>0</v>
      </c>
      <c r="CA59" s="34">
        <f t="shared" si="130"/>
        <v>32442</v>
      </c>
      <c r="CB59" s="34">
        <f t="shared" si="130"/>
        <v>0</v>
      </c>
      <c r="CC59" s="30">
        <f t="shared" si="131"/>
        <v>0</v>
      </c>
      <c r="CD59" s="30">
        <f t="shared" si="131"/>
        <v>0</v>
      </c>
      <c r="CE59" s="30">
        <f t="shared" si="131"/>
        <v>0</v>
      </c>
      <c r="CF59" s="30">
        <f t="shared" si="131"/>
        <v>0</v>
      </c>
      <c r="CG59" s="34">
        <f t="shared" si="131"/>
        <v>32442</v>
      </c>
      <c r="CH59" s="34">
        <f t="shared" si="131"/>
        <v>0</v>
      </c>
      <c r="CI59" s="8">
        <f t="shared" si="131"/>
        <v>0</v>
      </c>
      <c r="CJ59" s="8">
        <f t="shared" si="131"/>
        <v>0</v>
      </c>
      <c r="CK59" s="8">
        <f t="shared" si="131"/>
        <v>0</v>
      </c>
      <c r="CL59" s="8">
        <f t="shared" si="131"/>
        <v>-538</v>
      </c>
      <c r="CM59" s="12">
        <f t="shared" si="131"/>
        <v>31904</v>
      </c>
      <c r="CN59" s="12">
        <f t="shared" si="131"/>
        <v>0</v>
      </c>
      <c r="CO59" s="8">
        <f t="shared" si="132"/>
        <v>0</v>
      </c>
      <c r="CP59" s="8">
        <f t="shared" si="132"/>
        <v>0</v>
      </c>
      <c r="CQ59" s="8">
        <f t="shared" si="132"/>
        <v>0</v>
      </c>
      <c r="CR59" s="8">
        <f t="shared" si="132"/>
        <v>0</v>
      </c>
      <c r="CS59" s="12">
        <f t="shared" si="132"/>
        <v>31904</v>
      </c>
      <c r="CT59" s="12">
        <f t="shared" si="132"/>
        <v>0</v>
      </c>
    </row>
    <row r="60" spans="1:98" ht="16.5">
      <c r="A60" s="25" t="s">
        <v>13</v>
      </c>
      <c r="B60" s="11">
        <v>913</v>
      </c>
      <c r="C60" s="11" t="s">
        <v>7</v>
      </c>
      <c r="D60" s="11" t="s">
        <v>8</v>
      </c>
      <c r="E60" s="11" t="s">
        <v>63</v>
      </c>
      <c r="F60" s="8">
        <v>610</v>
      </c>
      <c r="G60" s="8">
        <f>21220+1322+3800</f>
        <v>26342</v>
      </c>
      <c r="H60" s="8"/>
      <c r="I60" s="8"/>
      <c r="J60" s="8"/>
      <c r="K60" s="8"/>
      <c r="L60" s="8"/>
      <c r="M60" s="8">
        <f>G60+I60+J60+K60+L60</f>
        <v>26342</v>
      </c>
      <c r="N60" s="8">
        <f>H60+J60</f>
        <v>0</v>
      </c>
      <c r="O60" s="8"/>
      <c r="P60" s="8"/>
      <c r="Q60" s="8"/>
      <c r="R60" s="8"/>
      <c r="S60" s="8">
        <f>M60+O60+P60+Q60+R60</f>
        <v>26342</v>
      </c>
      <c r="T60" s="8">
        <f>N60+P60</f>
        <v>0</v>
      </c>
      <c r="U60" s="8"/>
      <c r="V60" s="8"/>
      <c r="W60" s="8"/>
      <c r="X60" s="8"/>
      <c r="Y60" s="8">
        <f>S60+U60+V60+W60+X60</f>
        <v>26342</v>
      </c>
      <c r="Z60" s="8">
        <f>T60+V60</f>
        <v>0</v>
      </c>
      <c r="AA60" s="8"/>
      <c r="AB60" s="8"/>
      <c r="AC60" s="8"/>
      <c r="AD60" s="8"/>
      <c r="AE60" s="8">
        <f>Y60+AA60+AB60+AC60+AD60</f>
        <v>26342</v>
      </c>
      <c r="AF60" s="8">
        <f>Z60+AB60</f>
        <v>0</v>
      </c>
      <c r="AG60" s="8">
        <v>-306</v>
      </c>
      <c r="AH60" s="8"/>
      <c r="AI60" s="8"/>
      <c r="AJ60" s="8"/>
      <c r="AK60" s="30">
        <f>AE60+AG60+AH60+AI60+AJ60</f>
        <v>26036</v>
      </c>
      <c r="AL60" s="30">
        <f>AF60+AH60</f>
        <v>0</v>
      </c>
      <c r="AM60" s="8"/>
      <c r="AN60" s="8"/>
      <c r="AO60" s="8"/>
      <c r="AP60" s="8"/>
      <c r="AQ60" s="8">
        <f>AK60+AM60+AN60+AO60+AP60</f>
        <v>26036</v>
      </c>
      <c r="AR60" s="8">
        <f>AL60+AN60</f>
        <v>0</v>
      </c>
      <c r="AS60" s="8"/>
      <c r="AT60" s="8"/>
      <c r="AU60" s="8"/>
      <c r="AV60" s="8"/>
      <c r="AW60" s="8">
        <f>AQ60+AS60+AT60+AU60+AV60</f>
        <v>26036</v>
      </c>
      <c r="AX60" s="8">
        <f>AR60+AT60</f>
        <v>0</v>
      </c>
      <c r="AY60" s="30"/>
      <c r="AZ60" s="30"/>
      <c r="BA60" s="30"/>
      <c r="BB60" s="30"/>
      <c r="BC60" s="30">
        <f>AW60+AY60+AZ60+BA60+BB60</f>
        <v>26036</v>
      </c>
      <c r="BD60" s="30">
        <f>AX60+AZ60</f>
        <v>0</v>
      </c>
      <c r="BE60" s="8"/>
      <c r="BF60" s="8"/>
      <c r="BG60" s="8">
        <f>2900+3506</f>
        <v>6406</v>
      </c>
      <c r="BH60" s="8"/>
      <c r="BI60" s="51">
        <f>BC60+BE60+BF60+BG60+BH60</f>
        <v>32442</v>
      </c>
      <c r="BJ60" s="51">
        <f>BD60+BF60</f>
        <v>0</v>
      </c>
      <c r="BK60" s="30"/>
      <c r="BL60" s="30"/>
      <c r="BM60" s="30"/>
      <c r="BN60" s="30"/>
      <c r="BO60" s="30">
        <f>BI60+BK60+BL60+BM60+BN60</f>
        <v>32442</v>
      </c>
      <c r="BP60" s="30">
        <f>BJ60+BL60</f>
        <v>0</v>
      </c>
      <c r="BQ60" s="8"/>
      <c r="BR60" s="8"/>
      <c r="BS60" s="8"/>
      <c r="BT60" s="8"/>
      <c r="BU60" s="8">
        <f>BO60+BQ60+BR60+BS60+BT60</f>
        <v>32442</v>
      </c>
      <c r="BV60" s="8">
        <f>BP60+BR60</f>
        <v>0</v>
      </c>
      <c r="BW60" s="30"/>
      <c r="BX60" s="30"/>
      <c r="BY60" s="30"/>
      <c r="BZ60" s="30"/>
      <c r="CA60" s="30">
        <f>BU60+BW60+BX60+BY60+BZ60</f>
        <v>32442</v>
      </c>
      <c r="CB60" s="30">
        <f>BV60+BX60</f>
        <v>0</v>
      </c>
      <c r="CC60" s="30"/>
      <c r="CD60" s="30"/>
      <c r="CE60" s="30"/>
      <c r="CF60" s="30"/>
      <c r="CG60" s="30">
        <f>CA60+CC60+CD60+CE60+CF60</f>
        <v>32442</v>
      </c>
      <c r="CH60" s="30">
        <f>CB60+CD60</f>
        <v>0</v>
      </c>
      <c r="CI60" s="8"/>
      <c r="CJ60" s="8"/>
      <c r="CK60" s="8"/>
      <c r="CL60" s="8">
        <v>-538</v>
      </c>
      <c r="CM60" s="8">
        <f>CG60+CI60+CJ60+CK60+CL60</f>
        <v>31904</v>
      </c>
      <c r="CN60" s="8">
        <f>CH60+CJ60</f>
        <v>0</v>
      </c>
      <c r="CO60" s="8"/>
      <c r="CP60" s="8"/>
      <c r="CQ60" s="8"/>
      <c r="CR60" s="8"/>
      <c r="CS60" s="8">
        <f>CM60+CO60+CP60+CQ60+CR60</f>
        <v>31904</v>
      </c>
      <c r="CT60" s="8">
        <f>CN60+CP60</f>
        <v>0</v>
      </c>
    </row>
    <row r="61" spans="1:98" ht="49.5">
      <c r="A61" s="24" t="s">
        <v>65</v>
      </c>
      <c r="B61" s="11">
        <v>913</v>
      </c>
      <c r="C61" s="11" t="s">
        <v>7</v>
      </c>
      <c r="D61" s="11" t="s">
        <v>8</v>
      </c>
      <c r="E61" s="11" t="s">
        <v>66</v>
      </c>
      <c r="F61" s="11"/>
      <c r="G61" s="12">
        <f aca="true" t="shared" si="133" ref="G61:R63">G62</f>
        <v>23796</v>
      </c>
      <c r="H61" s="12">
        <f t="shared" si="133"/>
        <v>0</v>
      </c>
      <c r="I61" s="8">
        <f t="shared" si="133"/>
        <v>0</v>
      </c>
      <c r="J61" s="8">
        <f t="shared" si="133"/>
        <v>0</v>
      </c>
      <c r="K61" s="8">
        <f t="shared" si="133"/>
        <v>0</v>
      </c>
      <c r="L61" s="8">
        <f t="shared" si="133"/>
        <v>0</v>
      </c>
      <c r="M61" s="12">
        <f t="shared" si="133"/>
        <v>23796</v>
      </c>
      <c r="N61" s="12">
        <f t="shared" si="133"/>
        <v>0</v>
      </c>
      <c r="O61" s="8">
        <f t="shared" si="133"/>
        <v>0</v>
      </c>
      <c r="P61" s="8">
        <f t="shared" si="133"/>
        <v>0</v>
      </c>
      <c r="Q61" s="8">
        <f t="shared" si="133"/>
        <v>0</v>
      </c>
      <c r="R61" s="8">
        <f t="shared" si="133"/>
        <v>0</v>
      </c>
      <c r="S61" s="12">
        <f aca="true" t="shared" si="134" ref="S61:AH63">S62</f>
        <v>23796</v>
      </c>
      <c r="T61" s="12">
        <f t="shared" si="134"/>
        <v>0</v>
      </c>
      <c r="U61" s="8">
        <f t="shared" si="134"/>
        <v>0</v>
      </c>
      <c r="V61" s="8">
        <f t="shared" si="134"/>
        <v>0</v>
      </c>
      <c r="W61" s="8">
        <f t="shared" si="134"/>
        <v>0</v>
      </c>
      <c r="X61" s="8">
        <f t="shared" si="134"/>
        <v>0</v>
      </c>
      <c r="Y61" s="12">
        <f t="shared" si="134"/>
        <v>23796</v>
      </c>
      <c r="Z61" s="12">
        <f t="shared" si="134"/>
        <v>0</v>
      </c>
      <c r="AA61" s="8">
        <f t="shared" si="134"/>
        <v>0</v>
      </c>
      <c r="AB61" s="8">
        <f t="shared" si="134"/>
        <v>0</v>
      </c>
      <c r="AC61" s="8">
        <f t="shared" si="134"/>
        <v>0</v>
      </c>
      <c r="AD61" s="8">
        <f t="shared" si="134"/>
        <v>0</v>
      </c>
      <c r="AE61" s="12">
        <f t="shared" si="134"/>
        <v>23796</v>
      </c>
      <c r="AF61" s="12">
        <f t="shared" si="134"/>
        <v>0</v>
      </c>
      <c r="AG61" s="8">
        <f t="shared" si="134"/>
        <v>0</v>
      </c>
      <c r="AH61" s="8">
        <f t="shared" si="134"/>
        <v>0</v>
      </c>
      <c r="AI61" s="8">
        <f aca="true" t="shared" si="135" ref="AG61:AV63">AI62</f>
        <v>0</v>
      </c>
      <c r="AJ61" s="8">
        <f t="shared" si="135"/>
        <v>0</v>
      </c>
      <c r="AK61" s="34">
        <f t="shared" si="135"/>
        <v>23796</v>
      </c>
      <c r="AL61" s="34">
        <f t="shared" si="135"/>
        <v>0</v>
      </c>
      <c r="AM61" s="8">
        <f t="shared" si="135"/>
        <v>0</v>
      </c>
      <c r="AN61" s="8">
        <f t="shared" si="135"/>
        <v>0</v>
      </c>
      <c r="AO61" s="8">
        <f t="shared" si="135"/>
        <v>0</v>
      </c>
      <c r="AP61" s="8">
        <f t="shared" si="135"/>
        <v>0</v>
      </c>
      <c r="AQ61" s="12">
        <f t="shared" si="135"/>
        <v>23796</v>
      </c>
      <c r="AR61" s="12">
        <f t="shared" si="135"/>
        <v>0</v>
      </c>
      <c r="AS61" s="8">
        <f t="shared" si="135"/>
        <v>0</v>
      </c>
      <c r="AT61" s="8">
        <f t="shared" si="135"/>
        <v>0</v>
      </c>
      <c r="AU61" s="8">
        <f t="shared" si="135"/>
        <v>0</v>
      </c>
      <c r="AV61" s="8">
        <f t="shared" si="135"/>
        <v>0</v>
      </c>
      <c r="AW61" s="12">
        <f aca="true" t="shared" si="136" ref="AS61:BH63">AW62</f>
        <v>23796</v>
      </c>
      <c r="AX61" s="12">
        <f t="shared" si="136"/>
        <v>0</v>
      </c>
      <c r="AY61" s="30">
        <f t="shared" si="136"/>
        <v>0</v>
      </c>
      <c r="AZ61" s="30">
        <f t="shared" si="136"/>
        <v>0</v>
      </c>
      <c r="BA61" s="30">
        <f t="shared" si="136"/>
        <v>0</v>
      </c>
      <c r="BB61" s="30">
        <f t="shared" si="136"/>
        <v>0</v>
      </c>
      <c r="BC61" s="34">
        <f t="shared" si="136"/>
        <v>23796</v>
      </c>
      <c r="BD61" s="34">
        <f t="shared" si="136"/>
        <v>0</v>
      </c>
      <c r="BE61" s="8">
        <f t="shared" si="136"/>
        <v>0</v>
      </c>
      <c r="BF61" s="8">
        <f t="shared" si="136"/>
        <v>0</v>
      </c>
      <c r="BG61" s="8">
        <f t="shared" si="136"/>
        <v>0</v>
      </c>
      <c r="BH61" s="8">
        <f t="shared" si="136"/>
        <v>0</v>
      </c>
      <c r="BI61" s="50">
        <f aca="true" t="shared" si="137" ref="BE61:BT63">BI62</f>
        <v>23796</v>
      </c>
      <c r="BJ61" s="50">
        <f t="shared" si="137"/>
        <v>0</v>
      </c>
      <c r="BK61" s="30">
        <f t="shared" si="137"/>
        <v>0</v>
      </c>
      <c r="BL61" s="30">
        <f t="shared" si="137"/>
        <v>0</v>
      </c>
      <c r="BM61" s="30">
        <f t="shared" si="137"/>
        <v>0</v>
      </c>
      <c r="BN61" s="30">
        <f t="shared" si="137"/>
        <v>0</v>
      </c>
      <c r="BO61" s="34">
        <f t="shared" si="137"/>
        <v>23796</v>
      </c>
      <c r="BP61" s="34">
        <f t="shared" si="137"/>
        <v>0</v>
      </c>
      <c r="BQ61" s="8">
        <f t="shared" si="137"/>
        <v>0</v>
      </c>
      <c r="BR61" s="8">
        <f t="shared" si="137"/>
        <v>0</v>
      </c>
      <c r="BS61" s="8">
        <f t="shared" si="137"/>
        <v>0</v>
      </c>
      <c r="BT61" s="8">
        <f t="shared" si="137"/>
        <v>0</v>
      </c>
      <c r="BU61" s="12">
        <f aca="true" t="shared" si="138" ref="BQ61:CF63">BU62</f>
        <v>23796</v>
      </c>
      <c r="BV61" s="12">
        <f t="shared" si="138"/>
        <v>0</v>
      </c>
      <c r="BW61" s="30">
        <f t="shared" si="138"/>
        <v>0</v>
      </c>
      <c r="BX61" s="30">
        <f t="shared" si="138"/>
        <v>0</v>
      </c>
      <c r="BY61" s="30">
        <f t="shared" si="138"/>
        <v>0</v>
      </c>
      <c r="BZ61" s="30">
        <f t="shared" si="138"/>
        <v>0</v>
      </c>
      <c r="CA61" s="34">
        <f t="shared" si="138"/>
        <v>23796</v>
      </c>
      <c r="CB61" s="34">
        <f t="shared" si="138"/>
        <v>0</v>
      </c>
      <c r="CC61" s="30">
        <f t="shared" si="138"/>
        <v>0</v>
      </c>
      <c r="CD61" s="30">
        <f t="shared" si="138"/>
        <v>0</v>
      </c>
      <c r="CE61" s="30">
        <f t="shared" si="138"/>
        <v>0</v>
      </c>
      <c r="CF61" s="30">
        <f t="shared" si="138"/>
        <v>0</v>
      </c>
      <c r="CG61" s="34">
        <f aca="true" t="shared" si="139" ref="CC61:CR63">CG62</f>
        <v>23796</v>
      </c>
      <c r="CH61" s="34">
        <f t="shared" si="139"/>
        <v>0</v>
      </c>
      <c r="CI61" s="8">
        <f t="shared" si="139"/>
        <v>0</v>
      </c>
      <c r="CJ61" s="8">
        <f t="shared" si="139"/>
        <v>0</v>
      </c>
      <c r="CK61" s="8">
        <f t="shared" si="139"/>
        <v>0</v>
      </c>
      <c r="CL61" s="8">
        <f t="shared" si="139"/>
        <v>0</v>
      </c>
      <c r="CM61" s="12">
        <f t="shared" si="139"/>
        <v>23796</v>
      </c>
      <c r="CN61" s="12">
        <f t="shared" si="139"/>
        <v>0</v>
      </c>
      <c r="CO61" s="8">
        <f t="shared" si="139"/>
        <v>0</v>
      </c>
      <c r="CP61" s="8">
        <f t="shared" si="139"/>
        <v>0</v>
      </c>
      <c r="CQ61" s="8">
        <f t="shared" si="139"/>
        <v>0</v>
      </c>
      <c r="CR61" s="8">
        <f t="shared" si="139"/>
        <v>0</v>
      </c>
      <c r="CS61" s="12">
        <f aca="true" t="shared" si="140" ref="CO61:CT63">CS62</f>
        <v>23796</v>
      </c>
      <c r="CT61" s="12">
        <f t="shared" si="140"/>
        <v>0</v>
      </c>
    </row>
    <row r="62" spans="1:98" ht="29.25" customHeight="1">
      <c r="A62" s="25" t="s">
        <v>67</v>
      </c>
      <c r="B62" s="11">
        <v>913</v>
      </c>
      <c r="C62" s="11" t="s">
        <v>7</v>
      </c>
      <c r="D62" s="11" t="s">
        <v>8</v>
      </c>
      <c r="E62" s="11" t="s">
        <v>68</v>
      </c>
      <c r="F62" s="11"/>
      <c r="G62" s="12">
        <f t="shared" si="133"/>
        <v>23796</v>
      </c>
      <c r="H62" s="12">
        <f t="shared" si="133"/>
        <v>0</v>
      </c>
      <c r="I62" s="8">
        <f t="shared" si="133"/>
        <v>0</v>
      </c>
      <c r="J62" s="8">
        <f t="shared" si="133"/>
        <v>0</v>
      </c>
      <c r="K62" s="8">
        <f t="shared" si="133"/>
        <v>0</v>
      </c>
      <c r="L62" s="8">
        <f t="shared" si="133"/>
        <v>0</v>
      </c>
      <c r="M62" s="12">
        <f t="shared" si="133"/>
        <v>23796</v>
      </c>
      <c r="N62" s="12">
        <f t="shared" si="133"/>
        <v>0</v>
      </c>
      <c r="O62" s="8">
        <f t="shared" si="133"/>
        <v>0</v>
      </c>
      <c r="P62" s="8">
        <f t="shared" si="133"/>
        <v>0</v>
      </c>
      <c r="Q62" s="8">
        <f t="shared" si="133"/>
        <v>0</v>
      </c>
      <c r="R62" s="8">
        <f t="shared" si="133"/>
        <v>0</v>
      </c>
      <c r="S62" s="12">
        <f t="shared" si="134"/>
        <v>23796</v>
      </c>
      <c r="T62" s="12">
        <f t="shared" si="134"/>
        <v>0</v>
      </c>
      <c r="U62" s="8">
        <f t="shared" si="134"/>
        <v>0</v>
      </c>
      <c r="V62" s="8">
        <f t="shared" si="134"/>
        <v>0</v>
      </c>
      <c r="W62" s="8">
        <f t="shared" si="134"/>
        <v>0</v>
      </c>
      <c r="X62" s="8">
        <f t="shared" si="134"/>
        <v>0</v>
      </c>
      <c r="Y62" s="12">
        <f t="shared" si="134"/>
        <v>23796</v>
      </c>
      <c r="Z62" s="12">
        <f t="shared" si="134"/>
        <v>0</v>
      </c>
      <c r="AA62" s="8">
        <f t="shared" si="134"/>
        <v>0</v>
      </c>
      <c r="AB62" s="8">
        <f t="shared" si="134"/>
        <v>0</v>
      </c>
      <c r="AC62" s="8">
        <f t="shared" si="134"/>
        <v>0</v>
      </c>
      <c r="AD62" s="8">
        <f t="shared" si="134"/>
        <v>0</v>
      </c>
      <c r="AE62" s="12">
        <f t="shared" si="134"/>
        <v>23796</v>
      </c>
      <c r="AF62" s="12">
        <f t="shared" si="134"/>
        <v>0</v>
      </c>
      <c r="AG62" s="8">
        <f t="shared" si="135"/>
        <v>0</v>
      </c>
      <c r="AH62" s="8">
        <f t="shared" si="135"/>
        <v>0</v>
      </c>
      <c r="AI62" s="8">
        <f t="shared" si="135"/>
        <v>0</v>
      </c>
      <c r="AJ62" s="8">
        <f t="shared" si="135"/>
        <v>0</v>
      </c>
      <c r="AK62" s="34">
        <f t="shared" si="135"/>
        <v>23796</v>
      </c>
      <c r="AL62" s="34">
        <f t="shared" si="135"/>
        <v>0</v>
      </c>
      <c r="AM62" s="8">
        <f t="shared" si="135"/>
        <v>0</v>
      </c>
      <c r="AN62" s="8">
        <f t="shared" si="135"/>
        <v>0</v>
      </c>
      <c r="AO62" s="8">
        <f t="shared" si="135"/>
        <v>0</v>
      </c>
      <c r="AP62" s="8">
        <f t="shared" si="135"/>
        <v>0</v>
      </c>
      <c r="AQ62" s="12">
        <f t="shared" si="135"/>
        <v>23796</v>
      </c>
      <c r="AR62" s="12">
        <f t="shared" si="135"/>
        <v>0</v>
      </c>
      <c r="AS62" s="8">
        <f t="shared" si="136"/>
        <v>0</v>
      </c>
      <c r="AT62" s="8">
        <f t="shared" si="136"/>
        <v>0</v>
      </c>
      <c r="AU62" s="8">
        <f t="shared" si="136"/>
        <v>0</v>
      </c>
      <c r="AV62" s="8">
        <f t="shared" si="136"/>
        <v>0</v>
      </c>
      <c r="AW62" s="12">
        <f t="shared" si="136"/>
        <v>23796</v>
      </c>
      <c r="AX62" s="12">
        <f t="shared" si="136"/>
        <v>0</v>
      </c>
      <c r="AY62" s="30">
        <f t="shared" si="136"/>
        <v>0</v>
      </c>
      <c r="AZ62" s="30">
        <f t="shared" si="136"/>
        <v>0</v>
      </c>
      <c r="BA62" s="30">
        <f t="shared" si="136"/>
        <v>0</v>
      </c>
      <c r="BB62" s="30">
        <f t="shared" si="136"/>
        <v>0</v>
      </c>
      <c r="BC62" s="34">
        <f t="shared" si="136"/>
        <v>23796</v>
      </c>
      <c r="BD62" s="34">
        <f t="shared" si="136"/>
        <v>0</v>
      </c>
      <c r="BE62" s="8">
        <f t="shared" si="137"/>
        <v>0</v>
      </c>
      <c r="BF62" s="8">
        <f t="shared" si="137"/>
        <v>0</v>
      </c>
      <c r="BG62" s="8">
        <f t="shared" si="137"/>
        <v>0</v>
      </c>
      <c r="BH62" s="8">
        <f t="shared" si="137"/>
        <v>0</v>
      </c>
      <c r="BI62" s="50">
        <f t="shared" si="137"/>
        <v>23796</v>
      </c>
      <c r="BJ62" s="50">
        <f t="shared" si="137"/>
        <v>0</v>
      </c>
      <c r="BK62" s="30">
        <f t="shared" si="137"/>
        <v>0</v>
      </c>
      <c r="BL62" s="30">
        <f t="shared" si="137"/>
        <v>0</v>
      </c>
      <c r="BM62" s="30">
        <f t="shared" si="137"/>
        <v>0</v>
      </c>
      <c r="BN62" s="30">
        <f t="shared" si="137"/>
        <v>0</v>
      </c>
      <c r="BO62" s="34">
        <f t="shared" si="137"/>
        <v>23796</v>
      </c>
      <c r="BP62" s="34">
        <f t="shared" si="137"/>
        <v>0</v>
      </c>
      <c r="BQ62" s="8">
        <f t="shared" si="138"/>
        <v>0</v>
      </c>
      <c r="BR62" s="8">
        <f t="shared" si="138"/>
        <v>0</v>
      </c>
      <c r="BS62" s="8">
        <f t="shared" si="138"/>
        <v>0</v>
      </c>
      <c r="BT62" s="8">
        <f t="shared" si="138"/>
        <v>0</v>
      </c>
      <c r="BU62" s="12">
        <f t="shared" si="138"/>
        <v>23796</v>
      </c>
      <c r="BV62" s="12">
        <f t="shared" si="138"/>
        <v>0</v>
      </c>
      <c r="BW62" s="30">
        <f t="shared" si="138"/>
        <v>0</v>
      </c>
      <c r="BX62" s="30">
        <f t="shared" si="138"/>
        <v>0</v>
      </c>
      <c r="BY62" s="30">
        <f t="shared" si="138"/>
        <v>0</v>
      </c>
      <c r="BZ62" s="30">
        <f t="shared" si="138"/>
        <v>0</v>
      </c>
      <c r="CA62" s="34">
        <f t="shared" si="138"/>
        <v>23796</v>
      </c>
      <c r="CB62" s="34">
        <f t="shared" si="138"/>
        <v>0</v>
      </c>
      <c r="CC62" s="30">
        <f t="shared" si="139"/>
        <v>0</v>
      </c>
      <c r="CD62" s="30">
        <f t="shared" si="139"/>
        <v>0</v>
      </c>
      <c r="CE62" s="30">
        <f t="shared" si="139"/>
        <v>0</v>
      </c>
      <c r="CF62" s="30">
        <f t="shared" si="139"/>
        <v>0</v>
      </c>
      <c r="CG62" s="34">
        <f t="shared" si="139"/>
        <v>23796</v>
      </c>
      <c r="CH62" s="34">
        <f t="shared" si="139"/>
        <v>0</v>
      </c>
      <c r="CI62" s="8">
        <f t="shared" si="139"/>
        <v>0</v>
      </c>
      <c r="CJ62" s="8">
        <f t="shared" si="139"/>
        <v>0</v>
      </c>
      <c r="CK62" s="8">
        <f t="shared" si="139"/>
        <v>0</v>
      </c>
      <c r="CL62" s="8">
        <f t="shared" si="139"/>
        <v>0</v>
      </c>
      <c r="CM62" s="12">
        <f t="shared" si="139"/>
        <v>23796</v>
      </c>
      <c r="CN62" s="12">
        <f t="shared" si="139"/>
        <v>0</v>
      </c>
      <c r="CO62" s="8">
        <f t="shared" si="140"/>
        <v>0</v>
      </c>
      <c r="CP62" s="8">
        <f t="shared" si="140"/>
        <v>0</v>
      </c>
      <c r="CQ62" s="8">
        <f t="shared" si="140"/>
        <v>0</v>
      </c>
      <c r="CR62" s="8">
        <f t="shared" si="140"/>
        <v>0</v>
      </c>
      <c r="CS62" s="12">
        <f t="shared" si="140"/>
        <v>23796</v>
      </c>
      <c r="CT62" s="12">
        <f t="shared" si="140"/>
        <v>0</v>
      </c>
    </row>
    <row r="63" spans="1:98" ht="16.5">
      <c r="A63" s="24" t="s">
        <v>28</v>
      </c>
      <c r="B63" s="11">
        <v>913</v>
      </c>
      <c r="C63" s="11" t="s">
        <v>7</v>
      </c>
      <c r="D63" s="11" t="s">
        <v>8</v>
      </c>
      <c r="E63" s="11" t="s">
        <v>68</v>
      </c>
      <c r="F63" s="11" t="s">
        <v>29</v>
      </c>
      <c r="G63" s="12">
        <f t="shared" si="133"/>
        <v>23796</v>
      </c>
      <c r="H63" s="12">
        <f t="shared" si="133"/>
        <v>0</v>
      </c>
      <c r="I63" s="8">
        <f t="shared" si="133"/>
        <v>0</v>
      </c>
      <c r="J63" s="8">
        <f t="shared" si="133"/>
        <v>0</v>
      </c>
      <c r="K63" s="8">
        <f t="shared" si="133"/>
        <v>0</v>
      </c>
      <c r="L63" s="8">
        <f t="shared" si="133"/>
        <v>0</v>
      </c>
      <c r="M63" s="12">
        <f t="shared" si="133"/>
        <v>23796</v>
      </c>
      <c r="N63" s="12">
        <f t="shared" si="133"/>
        <v>0</v>
      </c>
      <c r="O63" s="8">
        <f t="shared" si="133"/>
        <v>0</v>
      </c>
      <c r="P63" s="8">
        <f t="shared" si="133"/>
        <v>0</v>
      </c>
      <c r="Q63" s="8">
        <f t="shared" si="133"/>
        <v>0</v>
      </c>
      <c r="R63" s="8">
        <f t="shared" si="133"/>
        <v>0</v>
      </c>
      <c r="S63" s="12">
        <f t="shared" si="134"/>
        <v>23796</v>
      </c>
      <c r="T63" s="12">
        <f t="shared" si="134"/>
        <v>0</v>
      </c>
      <c r="U63" s="8">
        <f t="shared" si="134"/>
        <v>0</v>
      </c>
      <c r="V63" s="8">
        <f t="shared" si="134"/>
        <v>0</v>
      </c>
      <c r="W63" s="8">
        <f t="shared" si="134"/>
        <v>0</v>
      </c>
      <c r="X63" s="8">
        <f t="shared" si="134"/>
        <v>0</v>
      </c>
      <c r="Y63" s="12">
        <f t="shared" si="134"/>
        <v>23796</v>
      </c>
      <c r="Z63" s="12">
        <f t="shared" si="134"/>
        <v>0</v>
      </c>
      <c r="AA63" s="8">
        <f t="shared" si="134"/>
        <v>0</v>
      </c>
      <c r="AB63" s="8">
        <f t="shared" si="134"/>
        <v>0</v>
      </c>
      <c r="AC63" s="8">
        <f t="shared" si="134"/>
        <v>0</v>
      </c>
      <c r="AD63" s="8">
        <f t="shared" si="134"/>
        <v>0</v>
      </c>
      <c r="AE63" s="12">
        <f t="shared" si="134"/>
        <v>23796</v>
      </c>
      <c r="AF63" s="12">
        <f t="shared" si="134"/>
        <v>0</v>
      </c>
      <c r="AG63" s="8">
        <f t="shared" si="135"/>
        <v>0</v>
      </c>
      <c r="AH63" s="8">
        <f t="shared" si="135"/>
        <v>0</v>
      </c>
      <c r="AI63" s="8">
        <f t="shared" si="135"/>
        <v>0</v>
      </c>
      <c r="AJ63" s="8">
        <f t="shared" si="135"/>
        <v>0</v>
      </c>
      <c r="AK63" s="34">
        <f t="shared" si="135"/>
        <v>23796</v>
      </c>
      <c r="AL63" s="34">
        <f t="shared" si="135"/>
        <v>0</v>
      </c>
      <c r="AM63" s="8">
        <f t="shared" si="135"/>
        <v>0</v>
      </c>
      <c r="AN63" s="8">
        <f t="shared" si="135"/>
        <v>0</v>
      </c>
      <c r="AO63" s="8">
        <f t="shared" si="135"/>
        <v>0</v>
      </c>
      <c r="AP63" s="8">
        <f t="shared" si="135"/>
        <v>0</v>
      </c>
      <c r="AQ63" s="12">
        <f t="shared" si="135"/>
        <v>23796</v>
      </c>
      <c r="AR63" s="12">
        <f t="shared" si="135"/>
        <v>0</v>
      </c>
      <c r="AS63" s="8">
        <f t="shared" si="136"/>
        <v>0</v>
      </c>
      <c r="AT63" s="8">
        <f t="shared" si="136"/>
        <v>0</v>
      </c>
      <c r="AU63" s="8">
        <f t="shared" si="136"/>
        <v>0</v>
      </c>
      <c r="AV63" s="8">
        <f t="shared" si="136"/>
        <v>0</v>
      </c>
      <c r="AW63" s="12">
        <f t="shared" si="136"/>
        <v>23796</v>
      </c>
      <c r="AX63" s="12">
        <f t="shared" si="136"/>
        <v>0</v>
      </c>
      <c r="AY63" s="30">
        <f t="shared" si="136"/>
        <v>0</v>
      </c>
      <c r="AZ63" s="30">
        <f t="shared" si="136"/>
        <v>0</v>
      </c>
      <c r="BA63" s="30">
        <f t="shared" si="136"/>
        <v>0</v>
      </c>
      <c r="BB63" s="30">
        <f t="shared" si="136"/>
        <v>0</v>
      </c>
      <c r="BC63" s="34">
        <f t="shared" si="136"/>
        <v>23796</v>
      </c>
      <c r="BD63" s="34">
        <f t="shared" si="136"/>
        <v>0</v>
      </c>
      <c r="BE63" s="8">
        <f t="shared" si="137"/>
        <v>0</v>
      </c>
      <c r="BF63" s="8">
        <f t="shared" si="137"/>
        <v>0</v>
      </c>
      <c r="BG63" s="8">
        <f t="shared" si="137"/>
        <v>0</v>
      </c>
      <c r="BH63" s="8">
        <f t="shared" si="137"/>
        <v>0</v>
      </c>
      <c r="BI63" s="50">
        <f t="shared" si="137"/>
        <v>23796</v>
      </c>
      <c r="BJ63" s="50">
        <f t="shared" si="137"/>
        <v>0</v>
      </c>
      <c r="BK63" s="30">
        <f t="shared" si="137"/>
        <v>0</v>
      </c>
      <c r="BL63" s="30">
        <f t="shared" si="137"/>
        <v>0</v>
      </c>
      <c r="BM63" s="30">
        <f t="shared" si="137"/>
        <v>0</v>
      </c>
      <c r="BN63" s="30">
        <f t="shared" si="137"/>
        <v>0</v>
      </c>
      <c r="BO63" s="34">
        <f t="shared" si="137"/>
        <v>23796</v>
      </c>
      <c r="BP63" s="34">
        <f t="shared" si="137"/>
        <v>0</v>
      </c>
      <c r="BQ63" s="8">
        <f t="shared" si="138"/>
        <v>0</v>
      </c>
      <c r="BR63" s="8">
        <f t="shared" si="138"/>
        <v>0</v>
      </c>
      <c r="BS63" s="8">
        <f t="shared" si="138"/>
        <v>0</v>
      </c>
      <c r="BT63" s="8">
        <f t="shared" si="138"/>
        <v>0</v>
      </c>
      <c r="BU63" s="12">
        <f t="shared" si="138"/>
        <v>23796</v>
      </c>
      <c r="BV63" s="12">
        <f t="shared" si="138"/>
        <v>0</v>
      </c>
      <c r="BW63" s="30">
        <f t="shared" si="138"/>
        <v>0</v>
      </c>
      <c r="BX63" s="30">
        <f t="shared" si="138"/>
        <v>0</v>
      </c>
      <c r="BY63" s="30">
        <f t="shared" si="138"/>
        <v>0</v>
      </c>
      <c r="BZ63" s="30">
        <f t="shared" si="138"/>
        <v>0</v>
      </c>
      <c r="CA63" s="34">
        <f t="shared" si="138"/>
        <v>23796</v>
      </c>
      <c r="CB63" s="34">
        <f t="shared" si="138"/>
        <v>0</v>
      </c>
      <c r="CC63" s="30">
        <f t="shared" si="139"/>
        <v>0</v>
      </c>
      <c r="CD63" s="30">
        <f t="shared" si="139"/>
        <v>0</v>
      </c>
      <c r="CE63" s="30">
        <f t="shared" si="139"/>
        <v>0</v>
      </c>
      <c r="CF63" s="30">
        <f t="shared" si="139"/>
        <v>0</v>
      </c>
      <c r="CG63" s="34">
        <f t="shared" si="139"/>
        <v>23796</v>
      </c>
      <c r="CH63" s="34">
        <f t="shared" si="139"/>
        <v>0</v>
      </c>
      <c r="CI63" s="8">
        <f t="shared" si="139"/>
        <v>0</v>
      </c>
      <c r="CJ63" s="8">
        <f t="shared" si="139"/>
        <v>0</v>
      </c>
      <c r="CK63" s="8">
        <f t="shared" si="139"/>
        <v>0</v>
      </c>
      <c r="CL63" s="8">
        <f t="shared" si="139"/>
        <v>0</v>
      </c>
      <c r="CM63" s="12">
        <f t="shared" si="139"/>
        <v>23796</v>
      </c>
      <c r="CN63" s="12">
        <f t="shared" si="139"/>
        <v>0</v>
      </c>
      <c r="CO63" s="8">
        <f t="shared" si="140"/>
        <v>0</v>
      </c>
      <c r="CP63" s="8">
        <f t="shared" si="140"/>
        <v>0</v>
      </c>
      <c r="CQ63" s="8">
        <f t="shared" si="140"/>
        <v>0</v>
      </c>
      <c r="CR63" s="8">
        <f t="shared" si="140"/>
        <v>0</v>
      </c>
      <c r="CS63" s="12">
        <f t="shared" si="140"/>
        <v>23796</v>
      </c>
      <c r="CT63" s="12">
        <f t="shared" si="140"/>
        <v>0</v>
      </c>
    </row>
    <row r="64" spans="1:98" ht="57.75" customHeight="1">
      <c r="A64" s="24" t="s">
        <v>90</v>
      </c>
      <c r="B64" s="11">
        <f>B62</f>
        <v>913</v>
      </c>
      <c r="C64" s="11" t="s">
        <v>7</v>
      </c>
      <c r="D64" s="11" t="s">
        <v>8</v>
      </c>
      <c r="E64" s="11" t="s">
        <v>68</v>
      </c>
      <c r="F64" s="8">
        <v>810</v>
      </c>
      <c r="G64" s="8">
        <v>23796</v>
      </c>
      <c r="H64" s="8"/>
      <c r="I64" s="8"/>
      <c r="J64" s="8"/>
      <c r="K64" s="8"/>
      <c r="L64" s="8"/>
      <c r="M64" s="8">
        <f>G64+I64+J64+K64+L64</f>
        <v>23796</v>
      </c>
      <c r="N64" s="8">
        <f>H64+J64</f>
        <v>0</v>
      </c>
      <c r="O64" s="8"/>
      <c r="P64" s="8"/>
      <c r="Q64" s="8"/>
      <c r="R64" s="8"/>
      <c r="S64" s="8">
        <f>M64+O64+P64+Q64+R64</f>
        <v>23796</v>
      </c>
      <c r="T64" s="8">
        <f>N64+P64</f>
        <v>0</v>
      </c>
      <c r="U64" s="8"/>
      <c r="V64" s="8"/>
      <c r="W64" s="8"/>
      <c r="X64" s="8"/>
      <c r="Y64" s="8">
        <f>S64+U64+V64+W64+X64</f>
        <v>23796</v>
      </c>
      <c r="Z64" s="8">
        <f>T64+V64</f>
        <v>0</v>
      </c>
      <c r="AA64" s="8"/>
      <c r="AB64" s="8"/>
      <c r="AC64" s="8"/>
      <c r="AD64" s="8"/>
      <c r="AE64" s="8">
        <f>Y64+AA64+AB64+AC64+AD64</f>
        <v>23796</v>
      </c>
      <c r="AF64" s="8">
        <f>Z64+AB64</f>
        <v>0</v>
      </c>
      <c r="AG64" s="8"/>
      <c r="AH64" s="8"/>
      <c r="AI64" s="8"/>
      <c r="AJ64" s="8"/>
      <c r="AK64" s="30">
        <f>AE64+AG64+AH64+AI64+AJ64</f>
        <v>23796</v>
      </c>
      <c r="AL64" s="30">
        <f>AF64+AH64</f>
        <v>0</v>
      </c>
      <c r="AM64" s="8"/>
      <c r="AN64" s="8"/>
      <c r="AO64" s="8"/>
      <c r="AP64" s="8"/>
      <c r="AQ64" s="8">
        <f>AK64+AM64+AN64+AO64+AP64</f>
        <v>23796</v>
      </c>
      <c r="AR64" s="8">
        <f>AL64+AN64</f>
        <v>0</v>
      </c>
      <c r="AS64" s="8"/>
      <c r="AT64" s="8"/>
      <c r="AU64" s="8"/>
      <c r="AV64" s="8"/>
      <c r="AW64" s="8">
        <f>AQ64+AS64+AT64+AU64+AV64</f>
        <v>23796</v>
      </c>
      <c r="AX64" s="8">
        <f>AR64+AT64</f>
        <v>0</v>
      </c>
      <c r="AY64" s="30"/>
      <c r="AZ64" s="30"/>
      <c r="BA64" s="30"/>
      <c r="BB64" s="30"/>
      <c r="BC64" s="30">
        <f>AW64+AY64+AZ64+BA64+BB64</f>
        <v>23796</v>
      </c>
      <c r="BD64" s="30">
        <f>AX64+AZ64</f>
        <v>0</v>
      </c>
      <c r="BE64" s="8"/>
      <c r="BF64" s="8"/>
      <c r="BG64" s="8"/>
      <c r="BH64" s="8"/>
      <c r="BI64" s="51">
        <f>BC64+BE64+BF64+BG64+BH64</f>
        <v>23796</v>
      </c>
      <c r="BJ64" s="51">
        <f>BD64+BF64</f>
        <v>0</v>
      </c>
      <c r="BK64" s="30"/>
      <c r="BL64" s="30"/>
      <c r="BM64" s="30"/>
      <c r="BN64" s="30"/>
      <c r="BO64" s="30">
        <f>BI64+BK64+BL64+BM64+BN64</f>
        <v>23796</v>
      </c>
      <c r="BP64" s="30">
        <f>BJ64+BL64</f>
        <v>0</v>
      </c>
      <c r="BQ64" s="8"/>
      <c r="BR64" s="8"/>
      <c r="BS64" s="8"/>
      <c r="BT64" s="8"/>
      <c r="BU64" s="8">
        <f>BO64+BQ64+BR64+BS64+BT64</f>
        <v>23796</v>
      </c>
      <c r="BV64" s="8">
        <f>BP64+BR64</f>
        <v>0</v>
      </c>
      <c r="BW64" s="30"/>
      <c r="BX64" s="30"/>
      <c r="BY64" s="30"/>
      <c r="BZ64" s="30"/>
      <c r="CA64" s="30">
        <f>BU64+BW64+BX64+BY64+BZ64</f>
        <v>23796</v>
      </c>
      <c r="CB64" s="30">
        <f>BV64+BX64</f>
        <v>0</v>
      </c>
      <c r="CC64" s="30"/>
      <c r="CD64" s="30"/>
      <c r="CE64" s="30"/>
      <c r="CF64" s="30"/>
      <c r="CG64" s="30">
        <f>CA64+CC64+CD64+CE64+CF64</f>
        <v>23796</v>
      </c>
      <c r="CH64" s="30">
        <f>CB64+CD64</f>
        <v>0</v>
      </c>
      <c r="CI64" s="8"/>
      <c r="CJ64" s="8"/>
      <c r="CK64" s="8"/>
      <c r="CL64" s="8"/>
      <c r="CM64" s="8">
        <f>CG64+CI64+CJ64+CK64+CL64</f>
        <v>23796</v>
      </c>
      <c r="CN64" s="8">
        <f>CH64+CJ64</f>
        <v>0</v>
      </c>
      <c r="CO64" s="8"/>
      <c r="CP64" s="8"/>
      <c r="CQ64" s="8"/>
      <c r="CR64" s="8"/>
      <c r="CS64" s="8">
        <f>CM64+CO64+CP64+CQ64+CR64</f>
        <v>23796</v>
      </c>
      <c r="CT64" s="8">
        <f>CN64+CP64</f>
        <v>0</v>
      </c>
    </row>
    <row r="65" spans="1:98" ht="16.5">
      <c r="A65" s="24" t="s">
        <v>106</v>
      </c>
      <c r="B65" s="18">
        <v>913</v>
      </c>
      <c r="C65" s="11" t="s">
        <v>7</v>
      </c>
      <c r="D65" s="11" t="s">
        <v>8</v>
      </c>
      <c r="E65" s="11" t="s">
        <v>114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f>AB66+AB69+AB73+AB76</f>
        <v>2157180</v>
      </c>
      <c r="AC65" s="8">
        <f>AC66+AC69+AC73+AC76</f>
        <v>0</v>
      </c>
      <c r="AD65" s="8">
        <f>AD66+AD69+AD73+AD76</f>
        <v>0</v>
      </c>
      <c r="AE65" s="8">
        <f>AE66+AE69+AE73+AE76</f>
        <v>2157180</v>
      </c>
      <c r="AF65" s="8">
        <f>AF66+AF69+AF73+AF76</f>
        <v>2157180</v>
      </c>
      <c r="AG65" s="8"/>
      <c r="AH65" s="8">
        <f>AH66+AH69+AH73+AH76</f>
        <v>0</v>
      </c>
      <c r="AI65" s="8">
        <f>AI66+AI69+AI73+AI76</f>
        <v>0</v>
      </c>
      <c r="AJ65" s="8">
        <f>AJ66+AJ69+AJ73+AJ76</f>
        <v>0</v>
      </c>
      <c r="AK65" s="30">
        <f>AK66+AK69+AK73+AK76</f>
        <v>2157180</v>
      </c>
      <c r="AL65" s="30">
        <f>AL66+AL69+AL73+AL76</f>
        <v>2157180</v>
      </c>
      <c r="AM65" s="8"/>
      <c r="AN65" s="8">
        <f>AN66+AN69+AN73+AN76</f>
        <v>0</v>
      </c>
      <c r="AO65" s="8">
        <f>AO66+AO69+AO73+AO76</f>
        <v>0</v>
      </c>
      <c r="AP65" s="8">
        <f>AP66+AP69+AP73+AP76</f>
        <v>0</v>
      </c>
      <c r="AQ65" s="8">
        <f>AQ66+AQ69+AQ73+AQ76</f>
        <v>2157180</v>
      </c>
      <c r="AR65" s="8">
        <f>AR66+AR69+AR73+AR76</f>
        <v>2157180</v>
      </c>
      <c r="AS65" s="8"/>
      <c r="AT65" s="8">
        <f>AT66+AT69+AT73+AT76</f>
        <v>0</v>
      </c>
      <c r="AU65" s="8">
        <f>AU66+AU69+AU73+AU76</f>
        <v>0</v>
      </c>
      <c r="AV65" s="8">
        <f>AV66+AV69+AV73+AV76</f>
        <v>0</v>
      </c>
      <c r="AW65" s="8">
        <f>AW66+AW69+AW73+AW76</f>
        <v>2157180</v>
      </c>
      <c r="AX65" s="8">
        <f>AX66+AX69+AX73+AX76</f>
        <v>2157180</v>
      </c>
      <c r="AY65" s="30"/>
      <c r="AZ65" s="30">
        <f>AZ66+AZ69+AZ73+AZ76</f>
        <v>0</v>
      </c>
      <c r="BA65" s="30">
        <f>BA66+BA69+BA73+BA76</f>
        <v>0</v>
      </c>
      <c r="BB65" s="30">
        <f>BB66+BB69+BB73+BB76</f>
        <v>0</v>
      </c>
      <c r="BC65" s="30">
        <f>BC66+BC69+BC73+BC76</f>
        <v>2157180</v>
      </c>
      <c r="BD65" s="30">
        <f>BD66+BD69+BD73+BD76</f>
        <v>2157180</v>
      </c>
      <c r="BE65" s="8"/>
      <c r="BF65" s="8">
        <f>BF66+BF69+BF73+BF76</f>
        <v>0</v>
      </c>
      <c r="BG65" s="8">
        <f>BG66+BG69+BG73+BG76</f>
        <v>0</v>
      </c>
      <c r="BH65" s="8">
        <f>BH66+BH69+BH73+BH76</f>
        <v>0</v>
      </c>
      <c r="BI65" s="51">
        <f>BI66+BI69+BI73+BI76</f>
        <v>2157180</v>
      </c>
      <c r="BJ65" s="51">
        <f>BJ66+BJ69+BJ73+BJ76</f>
        <v>2157180</v>
      </c>
      <c r="BK65" s="30"/>
      <c r="BL65" s="30">
        <f>BL66+BL69+BL73+BL76</f>
        <v>291</v>
      </c>
      <c r="BM65" s="30">
        <f>BM66+BM69+BM73+BM76</f>
        <v>0</v>
      </c>
      <c r="BN65" s="30">
        <f>BN66+BN69+BN73+BN76</f>
        <v>0</v>
      </c>
      <c r="BO65" s="30">
        <f>BO66+BO69+BO73+BO76</f>
        <v>2157471</v>
      </c>
      <c r="BP65" s="30">
        <f>BP66+BP69+BP73+BP76</f>
        <v>2157471</v>
      </c>
      <c r="BQ65" s="8"/>
      <c r="BR65" s="8">
        <f>BR66+BR69+BR73+BR76</f>
        <v>0</v>
      </c>
      <c r="BS65" s="8">
        <f>BS66+BS69+BS73+BS76</f>
        <v>0</v>
      </c>
      <c r="BT65" s="8">
        <f>BT66+BT69+BT73+BT76</f>
        <v>0</v>
      </c>
      <c r="BU65" s="8">
        <f>BU66+BU69+BU73+BU76</f>
        <v>2157471</v>
      </c>
      <c r="BV65" s="8">
        <f>BV66+BV69+BV73+BV76</f>
        <v>2157471</v>
      </c>
      <c r="BW65" s="30"/>
      <c r="BX65" s="30">
        <f>BX66+BX69+BX73+BX76</f>
        <v>0</v>
      </c>
      <c r="BY65" s="30">
        <f>BY66+BY69+BY73+BY76</f>
        <v>0</v>
      </c>
      <c r="BZ65" s="30">
        <f>BZ66+BZ69+BZ73+BZ76</f>
        <v>0</v>
      </c>
      <c r="CA65" s="30">
        <f>CA66+CA69+CA73+CA76</f>
        <v>2157471</v>
      </c>
      <c r="CB65" s="30">
        <f>CB66+CB69+CB73+CB76</f>
        <v>2157471</v>
      </c>
      <c r="CC65" s="30"/>
      <c r="CD65" s="30">
        <f>CD66+CD69+CD73+CD76</f>
        <v>0</v>
      </c>
      <c r="CE65" s="30">
        <f>CE66+CE69+CE73+CE76</f>
        <v>0</v>
      </c>
      <c r="CF65" s="30">
        <f>CF66+CF69+CF73+CF76</f>
        <v>0</v>
      </c>
      <c r="CG65" s="30">
        <f>CG66+CG69+CG73+CG76</f>
        <v>2157471</v>
      </c>
      <c r="CH65" s="30">
        <f>CH66+CH69+CH73+CH76</f>
        <v>2157471</v>
      </c>
      <c r="CI65" s="8"/>
      <c r="CJ65" s="8">
        <f>CJ66+CJ69+CJ73+CJ76</f>
        <v>-7202</v>
      </c>
      <c r="CK65" s="8">
        <f>CK66+CK69+CK73+CK76</f>
        <v>0</v>
      </c>
      <c r="CL65" s="8">
        <f>CL66+CL69+CL73+CL76</f>
        <v>0</v>
      </c>
      <c r="CM65" s="8">
        <f>CM66+CM69+CM73+CM76</f>
        <v>2150269</v>
      </c>
      <c r="CN65" s="8">
        <f>CN66+CN69+CN73+CN76</f>
        <v>2150269</v>
      </c>
      <c r="CO65" s="8"/>
      <c r="CP65" s="8">
        <f>CP66+CP69+CP73+CP76</f>
        <v>0</v>
      </c>
      <c r="CQ65" s="8">
        <f>CQ66+CQ69+CQ73+CQ76</f>
        <v>0</v>
      </c>
      <c r="CR65" s="8">
        <f>CR66+CR69+CR73+CR76</f>
        <v>0</v>
      </c>
      <c r="CS65" s="8">
        <f>CS66+CS69+CS73+CS76</f>
        <v>2150269</v>
      </c>
      <c r="CT65" s="8">
        <f>CT66+CT69+CT73+CT76</f>
        <v>2150269</v>
      </c>
    </row>
    <row r="66" spans="1:98" ht="68.25" customHeight="1">
      <c r="A66" s="25" t="s">
        <v>115</v>
      </c>
      <c r="B66" s="18">
        <v>913</v>
      </c>
      <c r="C66" s="11" t="s">
        <v>7</v>
      </c>
      <c r="D66" s="11" t="s">
        <v>8</v>
      </c>
      <c r="E66" s="11" t="s">
        <v>116</v>
      </c>
      <c r="F66" s="1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f>AB67</f>
        <v>19505</v>
      </c>
      <c r="AC66" s="8">
        <f aca="true" t="shared" si="141" ref="AC66:AF67">AC67</f>
        <v>0</v>
      </c>
      <c r="AD66" s="8">
        <f t="shared" si="141"/>
        <v>0</v>
      </c>
      <c r="AE66" s="8">
        <f t="shared" si="141"/>
        <v>19505</v>
      </c>
      <c r="AF66" s="8">
        <f t="shared" si="141"/>
        <v>19505</v>
      </c>
      <c r="AG66" s="8"/>
      <c r="AH66" s="8">
        <f>AH67</f>
        <v>0</v>
      </c>
      <c r="AI66" s="8">
        <f aca="true" t="shared" si="142" ref="AI66:AL67">AI67</f>
        <v>0</v>
      </c>
      <c r="AJ66" s="8">
        <f t="shared" si="142"/>
        <v>0</v>
      </c>
      <c r="AK66" s="30">
        <f t="shared" si="142"/>
        <v>19505</v>
      </c>
      <c r="AL66" s="30">
        <f t="shared" si="142"/>
        <v>19505</v>
      </c>
      <c r="AM66" s="8"/>
      <c r="AN66" s="8">
        <f>AN67</f>
        <v>0</v>
      </c>
      <c r="AO66" s="8">
        <f aca="true" t="shared" si="143" ref="AO66:AR67">AO67</f>
        <v>0</v>
      </c>
      <c r="AP66" s="8">
        <f t="shared" si="143"/>
        <v>0</v>
      </c>
      <c r="AQ66" s="8">
        <f t="shared" si="143"/>
        <v>19505</v>
      </c>
      <c r="AR66" s="8">
        <f t="shared" si="143"/>
        <v>19505</v>
      </c>
      <c r="AS66" s="8"/>
      <c r="AT66" s="8">
        <f>AT67</f>
        <v>0</v>
      </c>
      <c r="AU66" s="8">
        <f aca="true" t="shared" si="144" ref="AU66:AX67">AU67</f>
        <v>0</v>
      </c>
      <c r="AV66" s="8">
        <f t="shared" si="144"/>
        <v>0</v>
      </c>
      <c r="AW66" s="8">
        <f t="shared" si="144"/>
        <v>19505</v>
      </c>
      <c r="AX66" s="8">
        <f t="shared" si="144"/>
        <v>19505</v>
      </c>
      <c r="AY66" s="30"/>
      <c r="AZ66" s="30">
        <f>AZ67</f>
        <v>0</v>
      </c>
      <c r="BA66" s="30">
        <f aca="true" t="shared" si="145" ref="BA66:BD67">BA67</f>
        <v>0</v>
      </c>
      <c r="BB66" s="30">
        <f t="shared" si="145"/>
        <v>0</v>
      </c>
      <c r="BC66" s="30">
        <f t="shared" si="145"/>
        <v>19505</v>
      </c>
      <c r="BD66" s="30">
        <f t="shared" si="145"/>
        <v>19505</v>
      </c>
      <c r="BE66" s="8"/>
      <c r="BF66" s="8">
        <f>BF67</f>
        <v>0</v>
      </c>
      <c r="BG66" s="8">
        <f aca="true" t="shared" si="146" ref="BG66:BJ67">BG67</f>
        <v>0</v>
      </c>
      <c r="BH66" s="8">
        <f t="shared" si="146"/>
        <v>0</v>
      </c>
      <c r="BI66" s="51">
        <f t="shared" si="146"/>
        <v>19505</v>
      </c>
      <c r="BJ66" s="51">
        <f t="shared" si="146"/>
        <v>19505</v>
      </c>
      <c r="BK66" s="30"/>
      <c r="BL66" s="30">
        <f>BL67</f>
        <v>0</v>
      </c>
      <c r="BM66" s="30">
        <f aca="true" t="shared" si="147" ref="BM66:BP67">BM67</f>
        <v>0</v>
      </c>
      <c r="BN66" s="30">
        <f t="shared" si="147"/>
        <v>0</v>
      </c>
      <c r="BO66" s="30">
        <f t="shared" si="147"/>
        <v>19505</v>
      </c>
      <c r="BP66" s="30">
        <f t="shared" si="147"/>
        <v>19505</v>
      </c>
      <c r="BQ66" s="8"/>
      <c r="BR66" s="8">
        <f>BR67</f>
        <v>0</v>
      </c>
      <c r="BS66" s="8">
        <f aca="true" t="shared" si="148" ref="BS66:BV67">BS67</f>
        <v>0</v>
      </c>
      <c r="BT66" s="8">
        <f t="shared" si="148"/>
        <v>0</v>
      </c>
      <c r="BU66" s="8">
        <f t="shared" si="148"/>
        <v>19505</v>
      </c>
      <c r="BV66" s="8">
        <f t="shared" si="148"/>
        <v>19505</v>
      </c>
      <c r="BW66" s="30"/>
      <c r="BX66" s="30">
        <f>BX67</f>
        <v>0</v>
      </c>
      <c r="BY66" s="30">
        <f aca="true" t="shared" si="149" ref="BY66:CB67">BY67</f>
        <v>0</v>
      </c>
      <c r="BZ66" s="30">
        <f t="shared" si="149"/>
        <v>0</v>
      </c>
      <c r="CA66" s="30">
        <f t="shared" si="149"/>
        <v>19505</v>
      </c>
      <c r="CB66" s="30">
        <f t="shared" si="149"/>
        <v>19505</v>
      </c>
      <c r="CC66" s="30"/>
      <c r="CD66" s="30">
        <f>CD67</f>
        <v>0</v>
      </c>
      <c r="CE66" s="30">
        <f aca="true" t="shared" si="150" ref="CE66:CH67">CE67</f>
        <v>0</v>
      </c>
      <c r="CF66" s="30">
        <f t="shared" si="150"/>
        <v>0</v>
      </c>
      <c r="CG66" s="30">
        <f t="shared" si="150"/>
        <v>19505</v>
      </c>
      <c r="CH66" s="30">
        <f t="shared" si="150"/>
        <v>19505</v>
      </c>
      <c r="CI66" s="8"/>
      <c r="CJ66" s="8">
        <f>CJ67</f>
        <v>-400</v>
      </c>
      <c r="CK66" s="8">
        <f aca="true" t="shared" si="151" ref="CK66:CN67">CK67</f>
        <v>0</v>
      </c>
      <c r="CL66" s="8">
        <f t="shared" si="151"/>
        <v>0</v>
      </c>
      <c r="CM66" s="8">
        <f t="shared" si="151"/>
        <v>19105</v>
      </c>
      <c r="CN66" s="8">
        <f t="shared" si="151"/>
        <v>19105</v>
      </c>
      <c r="CO66" s="8"/>
      <c r="CP66" s="8">
        <f>CP67</f>
        <v>0</v>
      </c>
      <c r="CQ66" s="8">
        <f aca="true" t="shared" si="152" ref="CQ66:CT67">CQ67</f>
        <v>0</v>
      </c>
      <c r="CR66" s="8">
        <f t="shared" si="152"/>
        <v>0</v>
      </c>
      <c r="CS66" s="8">
        <f t="shared" si="152"/>
        <v>19105</v>
      </c>
      <c r="CT66" s="8">
        <f t="shared" si="152"/>
        <v>19105</v>
      </c>
    </row>
    <row r="67" spans="1:98" ht="33">
      <c r="A67" s="24" t="s">
        <v>11</v>
      </c>
      <c r="B67" s="18">
        <v>913</v>
      </c>
      <c r="C67" s="11" t="s">
        <v>7</v>
      </c>
      <c r="D67" s="11" t="s">
        <v>8</v>
      </c>
      <c r="E67" s="11" t="s">
        <v>116</v>
      </c>
      <c r="F67" s="11" t="s">
        <v>12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>AB68</f>
        <v>19505</v>
      </c>
      <c r="AC67" s="8">
        <f t="shared" si="141"/>
        <v>0</v>
      </c>
      <c r="AD67" s="8">
        <f t="shared" si="141"/>
        <v>0</v>
      </c>
      <c r="AE67" s="8">
        <f t="shared" si="141"/>
        <v>19505</v>
      </c>
      <c r="AF67" s="8">
        <f t="shared" si="141"/>
        <v>19505</v>
      </c>
      <c r="AG67" s="8"/>
      <c r="AH67" s="8">
        <f>AH68</f>
        <v>0</v>
      </c>
      <c r="AI67" s="8">
        <f t="shared" si="142"/>
        <v>0</v>
      </c>
      <c r="AJ67" s="8">
        <f t="shared" si="142"/>
        <v>0</v>
      </c>
      <c r="AK67" s="30">
        <f t="shared" si="142"/>
        <v>19505</v>
      </c>
      <c r="AL67" s="30">
        <f t="shared" si="142"/>
        <v>19505</v>
      </c>
      <c r="AM67" s="8"/>
      <c r="AN67" s="8">
        <f>AN68</f>
        <v>0</v>
      </c>
      <c r="AO67" s="8">
        <f t="shared" si="143"/>
        <v>0</v>
      </c>
      <c r="AP67" s="8">
        <f t="shared" si="143"/>
        <v>0</v>
      </c>
      <c r="AQ67" s="8">
        <f t="shared" si="143"/>
        <v>19505</v>
      </c>
      <c r="AR67" s="8">
        <f t="shared" si="143"/>
        <v>19505</v>
      </c>
      <c r="AS67" s="8"/>
      <c r="AT67" s="8">
        <f>AT68</f>
        <v>0</v>
      </c>
      <c r="AU67" s="8">
        <f t="shared" si="144"/>
        <v>0</v>
      </c>
      <c r="AV67" s="8">
        <f t="shared" si="144"/>
        <v>0</v>
      </c>
      <c r="AW67" s="8">
        <f t="shared" si="144"/>
        <v>19505</v>
      </c>
      <c r="AX67" s="8">
        <f t="shared" si="144"/>
        <v>19505</v>
      </c>
      <c r="AY67" s="30"/>
      <c r="AZ67" s="30">
        <f>AZ68</f>
        <v>0</v>
      </c>
      <c r="BA67" s="30">
        <f t="shared" si="145"/>
        <v>0</v>
      </c>
      <c r="BB67" s="30">
        <f t="shared" si="145"/>
        <v>0</v>
      </c>
      <c r="BC67" s="30">
        <f t="shared" si="145"/>
        <v>19505</v>
      </c>
      <c r="BD67" s="30">
        <f t="shared" si="145"/>
        <v>19505</v>
      </c>
      <c r="BE67" s="8"/>
      <c r="BF67" s="8">
        <f>BF68</f>
        <v>0</v>
      </c>
      <c r="BG67" s="8">
        <f t="shared" si="146"/>
        <v>0</v>
      </c>
      <c r="BH67" s="8">
        <f t="shared" si="146"/>
        <v>0</v>
      </c>
      <c r="BI67" s="51">
        <f t="shared" si="146"/>
        <v>19505</v>
      </c>
      <c r="BJ67" s="51">
        <f t="shared" si="146"/>
        <v>19505</v>
      </c>
      <c r="BK67" s="30"/>
      <c r="BL67" s="30">
        <f>BL68</f>
        <v>0</v>
      </c>
      <c r="BM67" s="30">
        <f t="shared" si="147"/>
        <v>0</v>
      </c>
      <c r="BN67" s="30">
        <f t="shared" si="147"/>
        <v>0</v>
      </c>
      <c r="BO67" s="30">
        <f t="shared" si="147"/>
        <v>19505</v>
      </c>
      <c r="BP67" s="30">
        <f t="shared" si="147"/>
        <v>19505</v>
      </c>
      <c r="BQ67" s="8"/>
      <c r="BR67" s="8">
        <f>BR68</f>
        <v>0</v>
      </c>
      <c r="BS67" s="8">
        <f t="shared" si="148"/>
        <v>0</v>
      </c>
      <c r="BT67" s="8">
        <f t="shared" si="148"/>
        <v>0</v>
      </c>
      <c r="BU67" s="8">
        <f t="shared" si="148"/>
        <v>19505</v>
      </c>
      <c r="BV67" s="8">
        <f t="shared" si="148"/>
        <v>19505</v>
      </c>
      <c r="BW67" s="30"/>
      <c r="BX67" s="30">
        <f>BX68</f>
        <v>0</v>
      </c>
      <c r="BY67" s="30">
        <f t="shared" si="149"/>
        <v>0</v>
      </c>
      <c r="BZ67" s="30">
        <f t="shared" si="149"/>
        <v>0</v>
      </c>
      <c r="CA67" s="30">
        <f t="shared" si="149"/>
        <v>19505</v>
      </c>
      <c r="CB67" s="30">
        <f t="shared" si="149"/>
        <v>19505</v>
      </c>
      <c r="CC67" s="30"/>
      <c r="CD67" s="30">
        <f>CD68</f>
        <v>0</v>
      </c>
      <c r="CE67" s="30">
        <f t="shared" si="150"/>
        <v>0</v>
      </c>
      <c r="CF67" s="30">
        <f t="shared" si="150"/>
        <v>0</v>
      </c>
      <c r="CG67" s="30">
        <f t="shared" si="150"/>
        <v>19505</v>
      </c>
      <c r="CH67" s="30">
        <f t="shared" si="150"/>
        <v>19505</v>
      </c>
      <c r="CI67" s="8"/>
      <c r="CJ67" s="8">
        <f>CJ68</f>
        <v>-400</v>
      </c>
      <c r="CK67" s="8">
        <f t="shared" si="151"/>
        <v>0</v>
      </c>
      <c r="CL67" s="8">
        <f t="shared" si="151"/>
        <v>0</v>
      </c>
      <c r="CM67" s="8">
        <f t="shared" si="151"/>
        <v>19105</v>
      </c>
      <c r="CN67" s="8">
        <f t="shared" si="151"/>
        <v>19105</v>
      </c>
      <c r="CO67" s="8"/>
      <c r="CP67" s="8">
        <f>CP68</f>
        <v>0</v>
      </c>
      <c r="CQ67" s="8">
        <f t="shared" si="152"/>
        <v>0</v>
      </c>
      <c r="CR67" s="8">
        <f t="shared" si="152"/>
        <v>0</v>
      </c>
      <c r="CS67" s="8">
        <f t="shared" si="152"/>
        <v>19105</v>
      </c>
      <c r="CT67" s="8">
        <f t="shared" si="152"/>
        <v>19105</v>
      </c>
    </row>
    <row r="68" spans="1:98" ht="16.5">
      <c r="A68" s="25" t="s">
        <v>13</v>
      </c>
      <c r="B68" s="18">
        <v>913</v>
      </c>
      <c r="C68" s="11" t="s">
        <v>7</v>
      </c>
      <c r="D68" s="11" t="s">
        <v>8</v>
      </c>
      <c r="E68" s="11" t="s">
        <v>116</v>
      </c>
      <c r="F68" s="11" t="s">
        <v>21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19505</v>
      </c>
      <c r="AC68" s="8"/>
      <c r="AD68" s="8"/>
      <c r="AE68" s="8">
        <f>Y68+AB68</f>
        <v>19505</v>
      </c>
      <c r="AF68" s="8">
        <f>Z68+AB68</f>
        <v>19505</v>
      </c>
      <c r="AG68" s="8"/>
      <c r="AH68" s="8"/>
      <c r="AI68" s="8"/>
      <c r="AJ68" s="8"/>
      <c r="AK68" s="30">
        <f>AE68+AG68+AH68+AI68+AJ68</f>
        <v>19505</v>
      </c>
      <c r="AL68" s="30">
        <f>AF68+AH68</f>
        <v>19505</v>
      </c>
      <c r="AM68" s="8"/>
      <c r="AN68" s="8"/>
      <c r="AO68" s="8"/>
      <c r="AP68" s="8"/>
      <c r="AQ68" s="8">
        <f>AK68+AM68+AN68+AO68+AP68</f>
        <v>19505</v>
      </c>
      <c r="AR68" s="8">
        <f>AL68+AN68</f>
        <v>19505</v>
      </c>
      <c r="AS68" s="8"/>
      <c r="AT68" s="8"/>
      <c r="AU68" s="8"/>
      <c r="AV68" s="8"/>
      <c r="AW68" s="8">
        <f>AQ68+AS68+AT68+AU68+AV68</f>
        <v>19505</v>
      </c>
      <c r="AX68" s="8">
        <f>AR68+AT68</f>
        <v>19505</v>
      </c>
      <c r="AY68" s="30"/>
      <c r="AZ68" s="30"/>
      <c r="BA68" s="30"/>
      <c r="BB68" s="30"/>
      <c r="BC68" s="30">
        <f>AW68+AY68+AZ68+BA68+BB68</f>
        <v>19505</v>
      </c>
      <c r="BD68" s="30">
        <f>AX68+AZ68</f>
        <v>19505</v>
      </c>
      <c r="BE68" s="8"/>
      <c r="BF68" s="8"/>
      <c r="BG68" s="8"/>
      <c r="BH68" s="8"/>
      <c r="BI68" s="51">
        <f>BC68+BE68+BF68+BG68+BH68</f>
        <v>19505</v>
      </c>
      <c r="BJ68" s="51">
        <f>BD68+BF68</f>
        <v>19505</v>
      </c>
      <c r="BK68" s="30"/>
      <c r="BL68" s="30"/>
      <c r="BM68" s="30"/>
      <c r="BN68" s="30"/>
      <c r="BO68" s="30">
        <f>BI68+BK68+BL68+BM68+BN68</f>
        <v>19505</v>
      </c>
      <c r="BP68" s="30">
        <f>BJ68+BL68</f>
        <v>19505</v>
      </c>
      <c r="BQ68" s="8"/>
      <c r="BR68" s="8"/>
      <c r="BS68" s="8"/>
      <c r="BT68" s="8"/>
      <c r="BU68" s="8">
        <f>BO68+BQ68+BR68+BS68+BT68</f>
        <v>19505</v>
      </c>
      <c r="BV68" s="8">
        <f>BP68+BR68</f>
        <v>19505</v>
      </c>
      <c r="BW68" s="30"/>
      <c r="BX68" s="30"/>
      <c r="BY68" s="30"/>
      <c r="BZ68" s="30"/>
      <c r="CA68" s="30">
        <f>BU68+BW68+BX68+BY68+BZ68</f>
        <v>19505</v>
      </c>
      <c r="CB68" s="30">
        <f>BV68+BX68</f>
        <v>19505</v>
      </c>
      <c r="CC68" s="30"/>
      <c r="CD68" s="30"/>
      <c r="CE68" s="30"/>
      <c r="CF68" s="30"/>
      <c r="CG68" s="30">
        <f>CA68+CC68+CD68+CE68+CF68</f>
        <v>19505</v>
      </c>
      <c r="CH68" s="30">
        <f>CB68+CD68</f>
        <v>19505</v>
      </c>
      <c r="CI68" s="8"/>
      <c r="CJ68" s="8">
        <v>-400</v>
      </c>
      <c r="CK68" s="8"/>
      <c r="CL68" s="8"/>
      <c r="CM68" s="8">
        <f>CG68+CI68+CJ68+CK68+CL68</f>
        <v>19105</v>
      </c>
      <c r="CN68" s="8">
        <f>CH68+CJ68</f>
        <v>19105</v>
      </c>
      <c r="CO68" s="8"/>
      <c r="CP68" s="8"/>
      <c r="CQ68" s="8"/>
      <c r="CR68" s="8"/>
      <c r="CS68" s="8">
        <f>CM68+CO68+CP68+CQ68+CR68</f>
        <v>19105</v>
      </c>
      <c r="CT68" s="8">
        <f>CN68+CP68</f>
        <v>19105</v>
      </c>
    </row>
    <row r="69" spans="1:98" ht="82.5">
      <c r="A69" s="29" t="s">
        <v>117</v>
      </c>
      <c r="B69" s="18">
        <v>913</v>
      </c>
      <c r="C69" s="11" t="s">
        <v>7</v>
      </c>
      <c r="D69" s="11" t="s">
        <v>8</v>
      </c>
      <c r="E69" s="11" t="s">
        <v>118</v>
      </c>
      <c r="F69" s="11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f>AB70</f>
        <v>22186</v>
      </c>
      <c r="AC69" s="8">
        <f>AC70</f>
        <v>0</v>
      </c>
      <c r="AD69" s="8">
        <f>AD70</f>
        <v>0</v>
      </c>
      <c r="AE69" s="8">
        <f>AE70</f>
        <v>22186</v>
      </c>
      <c r="AF69" s="8">
        <f>AF70</f>
        <v>22186</v>
      </c>
      <c r="AG69" s="8"/>
      <c r="AH69" s="8">
        <f>AH70</f>
        <v>0</v>
      </c>
      <c r="AI69" s="8">
        <f>AI70</f>
        <v>0</v>
      </c>
      <c r="AJ69" s="8">
        <f>AJ70</f>
        <v>0</v>
      </c>
      <c r="AK69" s="30">
        <f>AK70</f>
        <v>22186</v>
      </c>
      <c r="AL69" s="30">
        <f>AL70</f>
        <v>22186</v>
      </c>
      <c r="AM69" s="8"/>
      <c r="AN69" s="8">
        <f>AN70</f>
        <v>0</v>
      </c>
      <c r="AO69" s="8">
        <f>AO70</f>
        <v>0</v>
      </c>
      <c r="AP69" s="8">
        <f>AP70</f>
        <v>0</v>
      </c>
      <c r="AQ69" s="8">
        <f>AQ70</f>
        <v>22186</v>
      </c>
      <c r="AR69" s="8">
        <f>AR70</f>
        <v>22186</v>
      </c>
      <c r="AS69" s="8"/>
      <c r="AT69" s="8">
        <f>AT70</f>
        <v>0</v>
      </c>
      <c r="AU69" s="8">
        <f>AU70</f>
        <v>0</v>
      </c>
      <c r="AV69" s="8">
        <f>AV70</f>
        <v>0</v>
      </c>
      <c r="AW69" s="8">
        <f>AW70</f>
        <v>22186</v>
      </c>
      <c r="AX69" s="8">
        <f>AX70</f>
        <v>22186</v>
      </c>
      <c r="AY69" s="30"/>
      <c r="AZ69" s="30">
        <f>AZ70</f>
        <v>0</v>
      </c>
      <c r="BA69" s="30">
        <f>BA70</f>
        <v>0</v>
      </c>
      <c r="BB69" s="30">
        <f>BB70</f>
        <v>0</v>
      </c>
      <c r="BC69" s="30">
        <f>BC70</f>
        <v>22186</v>
      </c>
      <c r="BD69" s="30">
        <f>BD70</f>
        <v>22186</v>
      </c>
      <c r="BE69" s="8"/>
      <c r="BF69" s="8">
        <f>BF70</f>
        <v>0</v>
      </c>
      <c r="BG69" s="8">
        <f>BG70</f>
        <v>0</v>
      </c>
      <c r="BH69" s="8">
        <f>BH70</f>
        <v>0</v>
      </c>
      <c r="BI69" s="51">
        <f>BI70</f>
        <v>22186</v>
      </c>
      <c r="BJ69" s="51">
        <f>BJ70</f>
        <v>22186</v>
      </c>
      <c r="BK69" s="30"/>
      <c r="BL69" s="30">
        <f>BL70</f>
        <v>0</v>
      </c>
      <c r="BM69" s="30">
        <f>BM70</f>
        <v>0</v>
      </c>
      <c r="BN69" s="30">
        <f>BN70</f>
        <v>0</v>
      </c>
      <c r="BO69" s="30">
        <f>BO70</f>
        <v>22186</v>
      </c>
      <c r="BP69" s="30">
        <f>BP70</f>
        <v>22186</v>
      </c>
      <c r="BQ69" s="8"/>
      <c r="BR69" s="8">
        <f>BR70</f>
        <v>0</v>
      </c>
      <c r="BS69" s="8">
        <f>BS70</f>
        <v>0</v>
      </c>
      <c r="BT69" s="8">
        <f>BT70</f>
        <v>0</v>
      </c>
      <c r="BU69" s="8">
        <f>BU70</f>
        <v>22186</v>
      </c>
      <c r="BV69" s="8">
        <f>BV70</f>
        <v>22186</v>
      </c>
      <c r="BW69" s="30"/>
      <c r="BX69" s="30">
        <f>BX70</f>
        <v>0</v>
      </c>
      <c r="BY69" s="30">
        <f>BY70</f>
        <v>0</v>
      </c>
      <c r="BZ69" s="30">
        <f>BZ70</f>
        <v>0</v>
      </c>
      <c r="CA69" s="30">
        <f>CA70</f>
        <v>22186</v>
      </c>
      <c r="CB69" s="30">
        <f>CB70</f>
        <v>22186</v>
      </c>
      <c r="CC69" s="30"/>
      <c r="CD69" s="30">
        <f>CD70</f>
        <v>0</v>
      </c>
      <c r="CE69" s="30">
        <f>CE70</f>
        <v>0</v>
      </c>
      <c r="CF69" s="30">
        <f>CF70</f>
        <v>0</v>
      </c>
      <c r="CG69" s="30">
        <f>CG70</f>
        <v>22186</v>
      </c>
      <c r="CH69" s="30">
        <f>CH70</f>
        <v>22186</v>
      </c>
      <c r="CI69" s="8"/>
      <c r="CJ69" s="8">
        <f>CJ70</f>
        <v>-1000</v>
      </c>
      <c r="CK69" s="8">
        <f>CK70</f>
        <v>0</v>
      </c>
      <c r="CL69" s="8">
        <f>CL70</f>
        <v>0</v>
      </c>
      <c r="CM69" s="8">
        <f>CM70</f>
        <v>21186</v>
      </c>
      <c r="CN69" s="8">
        <f>CN70</f>
        <v>21186</v>
      </c>
      <c r="CO69" s="8"/>
      <c r="CP69" s="8">
        <f>CP70</f>
        <v>0</v>
      </c>
      <c r="CQ69" s="8">
        <f>CQ70</f>
        <v>0</v>
      </c>
      <c r="CR69" s="8">
        <f>CR70</f>
        <v>0</v>
      </c>
      <c r="CS69" s="8">
        <f>CS70</f>
        <v>21186</v>
      </c>
      <c r="CT69" s="8">
        <f>CT70</f>
        <v>21186</v>
      </c>
    </row>
    <row r="70" spans="1:98" ht="33">
      <c r="A70" s="24" t="s">
        <v>11</v>
      </c>
      <c r="B70" s="18">
        <v>913</v>
      </c>
      <c r="C70" s="11" t="s">
        <v>7</v>
      </c>
      <c r="D70" s="11" t="s">
        <v>8</v>
      </c>
      <c r="E70" s="11" t="s">
        <v>118</v>
      </c>
      <c r="F70" s="11" t="s">
        <v>12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f>AB71+AB72</f>
        <v>22186</v>
      </c>
      <c r="AC70" s="8">
        <f>AC71+AC72</f>
        <v>0</v>
      </c>
      <c r="AD70" s="8">
        <f>AD71+AD72</f>
        <v>0</v>
      </c>
      <c r="AE70" s="8">
        <f>AE71+AE72</f>
        <v>22186</v>
      </c>
      <c r="AF70" s="8">
        <f>AF71+AF72</f>
        <v>22186</v>
      </c>
      <c r="AG70" s="8"/>
      <c r="AH70" s="8">
        <f>AH71+AH72</f>
        <v>0</v>
      </c>
      <c r="AI70" s="8">
        <f>AI71+AI72</f>
        <v>0</v>
      </c>
      <c r="AJ70" s="8">
        <f>AJ71+AJ72</f>
        <v>0</v>
      </c>
      <c r="AK70" s="30">
        <f>AK71+AK72</f>
        <v>22186</v>
      </c>
      <c r="AL70" s="30">
        <f>AL71+AL72</f>
        <v>22186</v>
      </c>
      <c r="AM70" s="8"/>
      <c r="AN70" s="8">
        <f>AN71+AN72</f>
        <v>0</v>
      </c>
      <c r="AO70" s="8">
        <f>AO71+AO72</f>
        <v>0</v>
      </c>
      <c r="AP70" s="8">
        <f>AP71+AP72</f>
        <v>0</v>
      </c>
      <c r="AQ70" s="8">
        <f>AQ71+AQ72</f>
        <v>22186</v>
      </c>
      <c r="AR70" s="8">
        <f>AR71+AR72</f>
        <v>22186</v>
      </c>
      <c r="AS70" s="8"/>
      <c r="AT70" s="8">
        <f>AT71+AT72</f>
        <v>0</v>
      </c>
      <c r="AU70" s="8">
        <f>AU71+AU72</f>
        <v>0</v>
      </c>
      <c r="AV70" s="8">
        <f>AV71+AV72</f>
        <v>0</v>
      </c>
      <c r="AW70" s="8">
        <f>AW71+AW72</f>
        <v>22186</v>
      </c>
      <c r="AX70" s="8">
        <f>AX71+AX72</f>
        <v>22186</v>
      </c>
      <c r="AY70" s="30"/>
      <c r="AZ70" s="30">
        <f>AZ71+AZ72</f>
        <v>0</v>
      </c>
      <c r="BA70" s="30">
        <f>BA71+BA72</f>
        <v>0</v>
      </c>
      <c r="BB70" s="30">
        <f>BB71+BB72</f>
        <v>0</v>
      </c>
      <c r="BC70" s="30">
        <f>BC71+BC72</f>
        <v>22186</v>
      </c>
      <c r="BD70" s="30">
        <f>BD71+BD72</f>
        <v>22186</v>
      </c>
      <c r="BE70" s="8"/>
      <c r="BF70" s="8">
        <f>BF71+BF72</f>
        <v>0</v>
      </c>
      <c r="BG70" s="8">
        <f>BG71+BG72</f>
        <v>0</v>
      </c>
      <c r="BH70" s="8">
        <f>BH71+BH72</f>
        <v>0</v>
      </c>
      <c r="BI70" s="51">
        <f>BI71+BI72</f>
        <v>22186</v>
      </c>
      <c r="BJ70" s="51">
        <f>BJ71+BJ72</f>
        <v>22186</v>
      </c>
      <c r="BK70" s="30"/>
      <c r="BL70" s="30">
        <f>BL71+BL72</f>
        <v>0</v>
      </c>
      <c r="BM70" s="30">
        <f>BM71+BM72</f>
        <v>0</v>
      </c>
      <c r="BN70" s="30">
        <f>BN71+BN72</f>
        <v>0</v>
      </c>
      <c r="BO70" s="30">
        <f>BO71+BO72</f>
        <v>22186</v>
      </c>
      <c r="BP70" s="30">
        <f>BP71+BP72</f>
        <v>22186</v>
      </c>
      <c r="BQ70" s="8"/>
      <c r="BR70" s="8">
        <f>BR71+BR72</f>
        <v>0</v>
      </c>
      <c r="BS70" s="8">
        <f>BS71+BS72</f>
        <v>0</v>
      </c>
      <c r="BT70" s="8">
        <f>BT71+BT72</f>
        <v>0</v>
      </c>
      <c r="BU70" s="8">
        <f>BU71+BU72</f>
        <v>22186</v>
      </c>
      <c r="BV70" s="8">
        <f>BV71+BV72</f>
        <v>22186</v>
      </c>
      <c r="BW70" s="30"/>
      <c r="BX70" s="30">
        <f>BX71+BX72</f>
        <v>0</v>
      </c>
      <c r="BY70" s="30">
        <f>BY71+BY72</f>
        <v>0</v>
      </c>
      <c r="BZ70" s="30">
        <f>BZ71+BZ72</f>
        <v>0</v>
      </c>
      <c r="CA70" s="30">
        <f>CA71+CA72</f>
        <v>22186</v>
      </c>
      <c r="CB70" s="30">
        <f>CB71+CB72</f>
        <v>22186</v>
      </c>
      <c r="CC70" s="30"/>
      <c r="CD70" s="30">
        <f>CD71+CD72</f>
        <v>0</v>
      </c>
      <c r="CE70" s="30">
        <f>CE71+CE72</f>
        <v>0</v>
      </c>
      <c r="CF70" s="30">
        <f>CF71+CF72</f>
        <v>0</v>
      </c>
      <c r="CG70" s="30">
        <f>CG71+CG72</f>
        <v>22186</v>
      </c>
      <c r="CH70" s="30">
        <f>CH71+CH72</f>
        <v>22186</v>
      </c>
      <c r="CI70" s="8"/>
      <c r="CJ70" s="8">
        <f>CJ71+CJ72</f>
        <v>-1000</v>
      </c>
      <c r="CK70" s="8">
        <f>CK71+CK72</f>
        <v>0</v>
      </c>
      <c r="CL70" s="8">
        <f>CL71+CL72</f>
        <v>0</v>
      </c>
      <c r="CM70" s="8">
        <f>CM71+CM72</f>
        <v>21186</v>
      </c>
      <c r="CN70" s="8">
        <f>CN71+CN72</f>
        <v>21186</v>
      </c>
      <c r="CO70" s="8"/>
      <c r="CP70" s="8">
        <f>CP71+CP72</f>
        <v>0</v>
      </c>
      <c r="CQ70" s="8">
        <f>CQ71+CQ72</f>
        <v>0</v>
      </c>
      <c r="CR70" s="8">
        <f>CR71+CR72</f>
        <v>0</v>
      </c>
      <c r="CS70" s="8">
        <f>CS71+CS72</f>
        <v>21186</v>
      </c>
      <c r="CT70" s="8">
        <f>CT71+CT72</f>
        <v>21186</v>
      </c>
    </row>
    <row r="71" spans="1:98" ht="16.5">
      <c r="A71" s="25" t="s">
        <v>13</v>
      </c>
      <c r="B71" s="18">
        <v>913</v>
      </c>
      <c r="C71" s="11" t="s">
        <v>7</v>
      </c>
      <c r="D71" s="11" t="s">
        <v>8</v>
      </c>
      <c r="E71" s="11" t="s">
        <v>118</v>
      </c>
      <c r="F71" s="11" t="s">
        <v>21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21600</v>
      </c>
      <c r="AC71" s="8"/>
      <c r="AD71" s="8"/>
      <c r="AE71" s="8">
        <f>AB71</f>
        <v>21600</v>
      </c>
      <c r="AF71" s="8">
        <f>AB71</f>
        <v>21600</v>
      </c>
      <c r="AG71" s="8"/>
      <c r="AH71" s="8"/>
      <c r="AI71" s="8"/>
      <c r="AJ71" s="8"/>
      <c r="AK71" s="30">
        <f>AE71+AG71+AH71+AI71+AJ71</f>
        <v>21600</v>
      </c>
      <c r="AL71" s="30">
        <f>AF71+AH71</f>
        <v>21600</v>
      </c>
      <c r="AM71" s="8"/>
      <c r="AN71" s="8"/>
      <c r="AO71" s="8"/>
      <c r="AP71" s="8"/>
      <c r="AQ71" s="8">
        <f>AK71+AM71+AN71+AO71+AP71</f>
        <v>21600</v>
      </c>
      <c r="AR71" s="8">
        <f>AL71+AN71</f>
        <v>21600</v>
      </c>
      <c r="AS71" s="8"/>
      <c r="AT71" s="8"/>
      <c r="AU71" s="8"/>
      <c r="AV71" s="8"/>
      <c r="AW71" s="8">
        <f>AQ71+AS71+AT71+AU71+AV71</f>
        <v>21600</v>
      </c>
      <c r="AX71" s="8">
        <f>AR71+AT71</f>
        <v>21600</v>
      </c>
      <c r="AY71" s="30"/>
      <c r="AZ71" s="30"/>
      <c r="BA71" s="30"/>
      <c r="BB71" s="30"/>
      <c r="BC71" s="30">
        <f>AW71+AY71+AZ71+BA71+BB71</f>
        <v>21600</v>
      </c>
      <c r="BD71" s="30">
        <f>AX71+AZ71</f>
        <v>21600</v>
      </c>
      <c r="BE71" s="8"/>
      <c r="BF71" s="8"/>
      <c r="BG71" s="8"/>
      <c r="BH71" s="8"/>
      <c r="BI71" s="51">
        <f>BC71+BE71+BF71+BG71+BH71</f>
        <v>21600</v>
      </c>
      <c r="BJ71" s="51">
        <f>BD71+BF71</f>
        <v>21600</v>
      </c>
      <c r="BK71" s="30"/>
      <c r="BL71" s="30"/>
      <c r="BM71" s="30"/>
      <c r="BN71" s="30"/>
      <c r="BO71" s="30">
        <f>BI71+BK71+BL71+BM71+BN71</f>
        <v>21600</v>
      </c>
      <c r="BP71" s="30">
        <f>BJ71+BL71</f>
        <v>21600</v>
      </c>
      <c r="BQ71" s="8"/>
      <c r="BR71" s="8"/>
      <c r="BS71" s="8"/>
      <c r="BT71" s="8"/>
      <c r="BU71" s="8">
        <f>BO71+BQ71+BR71+BS71+BT71</f>
        <v>21600</v>
      </c>
      <c r="BV71" s="8">
        <f>BP71+BR71</f>
        <v>21600</v>
      </c>
      <c r="BW71" s="30"/>
      <c r="BX71" s="30"/>
      <c r="BY71" s="30"/>
      <c r="BZ71" s="30"/>
      <c r="CA71" s="30">
        <f>BU71+BW71+BX71+BY71+BZ71</f>
        <v>21600</v>
      </c>
      <c r="CB71" s="30">
        <f>BV71+BX71</f>
        <v>21600</v>
      </c>
      <c r="CC71" s="30"/>
      <c r="CD71" s="30"/>
      <c r="CE71" s="30"/>
      <c r="CF71" s="30"/>
      <c r="CG71" s="30">
        <f>CA71+CC71+CD71+CE71+CF71</f>
        <v>21600</v>
      </c>
      <c r="CH71" s="30">
        <f>CB71+CD71</f>
        <v>21600</v>
      </c>
      <c r="CI71" s="8"/>
      <c r="CJ71" s="8">
        <v>-1000</v>
      </c>
      <c r="CK71" s="8"/>
      <c r="CL71" s="8"/>
      <c r="CM71" s="8">
        <f>CG71+CI71+CJ71+CK71+CL71</f>
        <v>20600</v>
      </c>
      <c r="CN71" s="8">
        <f>CH71+CJ71</f>
        <v>20600</v>
      </c>
      <c r="CO71" s="8"/>
      <c r="CP71" s="8"/>
      <c r="CQ71" s="8"/>
      <c r="CR71" s="8"/>
      <c r="CS71" s="8">
        <f>CM71+CO71+CP71+CQ71+CR71</f>
        <v>20600</v>
      </c>
      <c r="CT71" s="8">
        <f>CN71+CP71</f>
        <v>20600</v>
      </c>
    </row>
    <row r="72" spans="1:98" ht="16.5">
      <c r="A72" s="25" t="s">
        <v>18</v>
      </c>
      <c r="B72" s="18">
        <v>913</v>
      </c>
      <c r="C72" s="11" t="s">
        <v>7</v>
      </c>
      <c r="D72" s="11" t="s">
        <v>8</v>
      </c>
      <c r="E72" s="11" t="s">
        <v>118</v>
      </c>
      <c r="F72" s="11" t="s">
        <v>22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v>586</v>
      </c>
      <c r="AC72" s="8"/>
      <c r="AD72" s="8"/>
      <c r="AE72" s="8">
        <f>Y72+AB72</f>
        <v>586</v>
      </c>
      <c r="AF72" s="8">
        <f>Z72+AB72</f>
        <v>586</v>
      </c>
      <c r="AG72" s="8"/>
      <c r="AH72" s="8"/>
      <c r="AI72" s="8"/>
      <c r="AJ72" s="8"/>
      <c r="AK72" s="30">
        <f>AE72+AG72+AH72+AI72+AJ72</f>
        <v>586</v>
      </c>
      <c r="AL72" s="30">
        <f>AF72+AH72</f>
        <v>586</v>
      </c>
      <c r="AM72" s="8"/>
      <c r="AN72" s="8"/>
      <c r="AO72" s="8"/>
      <c r="AP72" s="8"/>
      <c r="AQ72" s="8">
        <f>AK72+AM72+AN72+AO72+AP72</f>
        <v>586</v>
      </c>
      <c r="AR72" s="8">
        <f>AL72+AN72</f>
        <v>586</v>
      </c>
      <c r="AS72" s="8"/>
      <c r="AT72" s="8"/>
      <c r="AU72" s="8"/>
      <c r="AV72" s="8"/>
      <c r="AW72" s="8">
        <f>AQ72+AS72+AT72+AU72+AV72</f>
        <v>586</v>
      </c>
      <c r="AX72" s="8">
        <f>AR72+AT72</f>
        <v>586</v>
      </c>
      <c r="AY72" s="30"/>
      <c r="AZ72" s="30"/>
      <c r="BA72" s="30"/>
      <c r="BB72" s="30"/>
      <c r="BC72" s="30">
        <f>AW72+AY72+AZ72+BA72+BB72</f>
        <v>586</v>
      </c>
      <c r="BD72" s="30">
        <f>AX72+AZ72</f>
        <v>586</v>
      </c>
      <c r="BE72" s="8"/>
      <c r="BF72" s="8"/>
      <c r="BG72" s="8"/>
      <c r="BH72" s="8"/>
      <c r="BI72" s="51">
        <f>BC72+BE72+BF72+BG72+BH72</f>
        <v>586</v>
      </c>
      <c r="BJ72" s="51">
        <f>BD72+BF72</f>
        <v>586</v>
      </c>
      <c r="BK72" s="30"/>
      <c r="BL72" s="30"/>
      <c r="BM72" s="30"/>
      <c r="BN72" s="30"/>
      <c r="BO72" s="30">
        <f>BI72+BK72+BL72+BM72+BN72</f>
        <v>586</v>
      </c>
      <c r="BP72" s="30">
        <f>BJ72+BL72</f>
        <v>586</v>
      </c>
      <c r="BQ72" s="8"/>
      <c r="BR72" s="8"/>
      <c r="BS72" s="8"/>
      <c r="BT72" s="8"/>
      <c r="BU72" s="8">
        <f>BO72+BQ72+BR72+BS72+BT72</f>
        <v>586</v>
      </c>
      <c r="BV72" s="8">
        <f>BP72+BR72</f>
        <v>586</v>
      </c>
      <c r="BW72" s="30"/>
      <c r="BX72" s="30"/>
      <c r="BY72" s="30"/>
      <c r="BZ72" s="30"/>
      <c r="CA72" s="30">
        <f>BU72+BW72+BX72+BY72+BZ72</f>
        <v>586</v>
      </c>
      <c r="CB72" s="30">
        <f>BV72+BX72</f>
        <v>586</v>
      </c>
      <c r="CC72" s="30"/>
      <c r="CD72" s="30"/>
      <c r="CE72" s="30"/>
      <c r="CF72" s="30"/>
      <c r="CG72" s="30">
        <f>CA72+CC72+CD72+CE72+CF72</f>
        <v>586</v>
      </c>
      <c r="CH72" s="30">
        <f>CB72+CD72</f>
        <v>586</v>
      </c>
      <c r="CI72" s="8"/>
      <c r="CJ72" s="8"/>
      <c r="CK72" s="8"/>
      <c r="CL72" s="8"/>
      <c r="CM72" s="8">
        <f>CG72+CI72+CJ72+CK72+CL72</f>
        <v>586</v>
      </c>
      <c r="CN72" s="8">
        <f>CH72+CJ72</f>
        <v>586</v>
      </c>
      <c r="CO72" s="8"/>
      <c r="CP72" s="8"/>
      <c r="CQ72" s="8"/>
      <c r="CR72" s="8"/>
      <c r="CS72" s="8">
        <f>CM72+CO72+CP72+CQ72+CR72</f>
        <v>586</v>
      </c>
      <c r="CT72" s="8">
        <f>CN72+CP72</f>
        <v>586</v>
      </c>
    </row>
    <row r="73" spans="1:98" ht="66">
      <c r="A73" s="25" t="s">
        <v>119</v>
      </c>
      <c r="B73" s="18">
        <v>913</v>
      </c>
      <c r="C73" s="11" t="s">
        <v>7</v>
      </c>
      <c r="D73" s="11" t="s">
        <v>8</v>
      </c>
      <c r="E73" s="11" t="s">
        <v>120</v>
      </c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f>AB74</f>
        <v>66063</v>
      </c>
      <c r="AC73" s="8">
        <f aca="true" t="shared" si="153" ref="AC73:AF74">AC74</f>
        <v>0</v>
      </c>
      <c r="AD73" s="8">
        <f t="shared" si="153"/>
        <v>0</v>
      </c>
      <c r="AE73" s="8">
        <f t="shared" si="153"/>
        <v>66063</v>
      </c>
      <c r="AF73" s="8">
        <f t="shared" si="153"/>
        <v>66063</v>
      </c>
      <c r="AG73" s="8"/>
      <c r="AH73" s="8">
        <f>AH74</f>
        <v>0</v>
      </c>
      <c r="AI73" s="8">
        <f aca="true" t="shared" si="154" ref="AI73:AL74">AI74</f>
        <v>0</v>
      </c>
      <c r="AJ73" s="8">
        <f t="shared" si="154"/>
        <v>0</v>
      </c>
      <c r="AK73" s="30">
        <f t="shared" si="154"/>
        <v>66063</v>
      </c>
      <c r="AL73" s="30">
        <f t="shared" si="154"/>
        <v>66063</v>
      </c>
      <c r="AM73" s="8"/>
      <c r="AN73" s="8">
        <f>AN74</f>
        <v>0</v>
      </c>
      <c r="AO73" s="8">
        <f aca="true" t="shared" si="155" ref="AO73:AR74">AO74</f>
        <v>0</v>
      </c>
      <c r="AP73" s="8">
        <f t="shared" si="155"/>
        <v>0</v>
      </c>
      <c r="AQ73" s="8">
        <f t="shared" si="155"/>
        <v>66063</v>
      </c>
      <c r="AR73" s="8">
        <f t="shared" si="155"/>
        <v>66063</v>
      </c>
      <c r="AS73" s="8"/>
      <c r="AT73" s="8">
        <f>AT74</f>
        <v>0</v>
      </c>
      <c r="AU73" s="8">
        <f aca="true" t="shared" si="156" ref="AU73:AX74">AU74</f>
        <v>0</v>
      </c>
      <c r="AV73" s="8">
        <f t="shared" si="156"/>
        <v>0</v>
      </c>
      <c r="AW73" s="8">
        <f t="shared" si="156"/>
        <v>66063</v>
      </c>
      <c r="AX73" s="8">
        <f t="shared" si="156"/>
        <v>66063</v>
      </c>
      <c r="AY73" s="30"/>
      <c r="AZ73" s="30">
        <f>AZ74</f>
        <v>0</v>
      </c>
      <c r="BA73" s="30">
        <f aca="true" t="shared" si="157" ref="BA73:BD74">BA74</f>
        <v>0</v>
      </c>
      <c r="BB73" s="30">
        <f t="shared" si="157"/>
        <v>0</v>
      </c>
      <c r="BC73" s="30">
        <f t="shared" si="157"/>
        <v>66063</v>
      </c>
      <c r="BD73" s="30">
        <f t="shared" si="157"/>
        <v>66063</v>
      </c>
      <c r="BE73" s="8"/>
      <c r="BF73" s="8">
        <f>BF74</f>
        <v>0</v>
      </c>
      <c r="BG73" s="8">
        <f aca="true" t="shared" si="158" ref="BG73:BJ74">BG74</f>
        <v>0</v>
      </c>
      <c r="BH73" s="8">
        <f t="shared" si="158"/>
        <v>0</v>
      </c>
      <c r="BI73" s="51">
        <f t="shared" si="158"/>
        <v>66063</v>
      </c>
      <c r="BJ73" s="51">
        <f t="shared" si="158"/>
        <v>66063</v>
      </c>
      <c r="BK73" s="30"/>
      <c r="BL73" s="30">
        <f>BL74</f>
        <v>291</v>
      </c>
      <c r="BM73" s="30">
        <f aca="true" t="shared" si="159" ref="BM73:BP74">BM74</f>
        <v>0</v>
      </c>
      <c r="BN73" s="30">
        <f t="shared" si="159"/>
        <v>0</v>
      </c>
      <c r="BO73" s="30">
        <f t="shared" si="159"/>
        <v>66354</v>
      </c>
      <c r="BP73" s="30">
        <f t="shared" si="159"/>
        <v>66354</v>
      </c>
      <c r="BQ73" s="8"/>
      <c r="BR73" s="8">
        <f>BR74</f>
        <v>0</v>
      </c>
      <c r="BS73" s="8">
        <f aca="true" t="shared" si="160" ref="BS73:BV74">BS74</f>
        <v>0</v>
      </c>
      <c r="BT73" s="8">
        <f t="shared" si="160"/>
        <v>0</v>
      </c>
      <c r="BU73" s="8">
        <f t="shared" si="160"/>
        <v>66354</v>
      </c>
      <c r="BV73" s="8">
        <f t="shared" si="160"/>
        <v>66354</v>
      </c>
      <c r="BW73" s="30"/>
      <c r="BX73" s="30">
        <f>BX74</f>
        <v>0</v>
      </c>
      <c r="BY73" s="30">
        <f aca="true" t="shared" si="161" ref="BY73:CB74">BY74</f>
        <v>0</v>
      </c>
      <c r="BZ73" s="30">
        <f t="shared" si="161"/>
        <v>0</v>
      </c>
      <c r="CA73" s="30">
        <f t="shared" si="161"/>
        <v>66354</v>
      </c>
      <c r="CB73" s="30">
        <f t="shared" si="161"/>
        <v>66354</v>
      </c>
      <c r="CC73" s="30"/>
      <c r="CD73" s="30">
        <f>CD74</f>
        <v>0</v>
      </c>
      <c r="CE73" s="30">
        <f aca="true" t="shared" si="162" ref="CE73:CH74">CE74</f>
        <v>0</v>
      </c>
      <c r="CF73" s="30">
        <f t="shared" si="162"/>
        <v>0</v>
      </c>
      <c r="CG73" s="30">
        <f t="shared" si="162"/>
        <v>66354</v>
      </c>
      <c r="CH73" s="30">
        <f t="shared" si="162"/>
        <v>66354</v>
      </c>
      <c r="CI73" s="8"/>
      <c r="CJ73" s="8">
        <f>CJ74</f>
        <v>-53</v>
      </c>
      <c r="CK73" s="8">
        <f aca="true" t="shared" si="163" ref="CK73:CN74">CK74</f>
        <v>0</v>
      </c>
      <c r="CL73" s="8">
        <f t="shared" si="163"/>
        <v>0</v>
      </c>
      <c r="CM73" s="8">
        <f t="shared" si="163"/>
        <v>66301</v>
      </c>
      <c r="CN73" s="8">
        <f t="shared" si="163"/>
        <v>66301</v>
      </c>
      <c r="CO73" s="8"/>
      <c r="CP73" s="8">
        <f>CP74</f>
        <v>0</v>
      </c>
      <c r="CQ73" s="8">
        <f aca="true" t="shared" si="164" ref="CQ73:CT74">CQ74</f>
        <v>0</v>
      </c>
      <c r="CR73" s="8">
        <f t="shared" si="164"/>
        <v>0</v>
      </c>
      <c r="CS73" s="8">
        <f t="shared" si="164"/>
        <v>66301</v>
      </c>
      <c r="CT73" s="8">
        <f t="shared" si="164"/>
        <v>66301</v>
      </c>
    </row>
    <row r="74" spans="1:98" ht="34.5" customHeight="1">
      <c r="A74" s="24" t="s">
        <v>11</v>
      </c>
      <c r="B74" s="18">
        <v>913</v>
      </c>
      <c r="C74" s="11" t="s">
        <v>7</v>
      </c>
      <c r="D74" s="11" t="s">
        <v>8</v>
      </c>
      <c r="E74" s="11" t="s">
        <v>120</v>
      </c>
      <c r="F74" s="11" t="s">
        <v>12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f>AB75</f>
        <v>66063</v>
      </c>
      <c r="AC74" s="8">
        <f t="shared" si="153"/>
        <v>0</v>
      </c>
      <c r="AD74" s="8">
        <f t="shared" si="153"/>
        <v>0</v>
      </c>
      <c r="AE74" s="8">
        <f t="shared" si="153"/>
        <v>66063</v>
      </c>
      <c r="AF74" s="8">
        <f t="shared" si="153"/>
        <v>66063</v>
      </c>
      <c r="AG74" s="8"/>
      <c r="AH74" s="8">
        <f>AH75</f>
        <v>0</v>
      </c>
      <c r="AI74" s="8">
        <f t="shared" si="154"/>
        <v>0</v>
      </c>
      <c r="AJ74" s="8">
        <f t="shared" si="154"/>
        <v>0</v>
      </c>
      <c r="AK74" s="30">
        <f t="shared" si="154"/>
        <v>66063</v>
      </c>
      <c r="AL74" s="30">
        <f t="shared" si="154"/>
        <v>66063</v>
      </c>
      <c r="AM74" s="8"/>
      <c r="AN74" s="8">
        <f>AN75</f>
        <v>0</v>
      </c>
      <c r="AO74" s="8">
        <f t="shared" si="155"/>
        <v>0</v>
      </c>
      <c r="AP74" s="8">
        <f t="shared" si="155"/>
        <v>0</v>
      </c>
      <c r="AQ74" s="8">
        <f t="shared" si="155"/>
        <v>66063</v>
      </c>
      <c r="AR74" s="8">
        <f t="shared" si="155"/>
        <v>66063</v>
      </c>
      <c r="AS74" s="8"/>
      <c r="AT74" s="8">
        <f>AT75</f>
        <v>0</v>
      </c>
      <c r="AU74" s="8">
        <f t="shared" si="156"/>
        <v>0</v>
      </c>
      <c r="AV74" s="8">
        <f t="shared" si="156"/>
        <v>0</v>
      </c>
      <c r="AW74" s="8">
        <f t="shared" si="156"/>
        <v>66063</v>
      </c>
      <c r="AX74" s="8">
        <f t="shared" si="156"/>
        <v>66063</v>
      </c>
      <c r="AY74" s="30"/>
      <c r="AZ74" s="30">
        <f>AZ75</f>
        <v>0</v>
      </c>
      <c r="BA74" s="30">
        <f t="shared" si="157"/>
        <v>0</v>
      </c>
      <c r="BB74" s="30">
        <f t="shared" si="157"/>
        <v>0</v>
      </c>
      <c r="BC74" s="30">
        <f t="shared" si="157"/>
        <v>66063</v>
      </c>
      <c r="BD74" s="30">
        <f t="shared" si="157"/>
        <v>66063</v>
      </c>
      <c r="BE74" s="8"/>
      <c r="BF74" s="8">
        <f>BF75</f>
        <v>0</v>
      </c>
      <c r="BG74" s="8">
        <f t="shared" si="158"/>
        <v>0</v>
      </c>
      <c r="BH74" s="8">
        <f t="shared" si="158"/>
        <v>0</v>
      </c>
      <c r="BI74" s="51">
        <f t="shared" si="158"/>
        <v>66063</v>
      </c>
      <c r="BJ74" s="51">
        <f t="shared" si="158"/>
        <v>66063</v>
      </c>
      <c r="BK74" s="30"/>
      <c r="BL74" s="30">
        <f>BL75</f>
        <v>291</v>
      </c>
      <c r="BM74" s="30">
        <f t="shared" si="159"/>
        <v>0</v>
      </c>
      <c r="BN74" s="30">
        <f t="shared" si="159"/>
        <v>0</v>
      </c>
      <c r="BO74" s="30">
        <f t="shared" si="159"/>
        <v>66354</v>
      </c>
      <c r="BP74" s="30">
        <f t="shared" si="159"/>
        <v>66354</v>
      </c>
      <c r="BQ74" s="8"/>
      <c r="BR74" s="8">
        <f>BR75</f>
        <v>0</v>
      </c>
      <c r="BS74" s="8">
        <f t="shared" si="160"/>
        <v>0</v>
      </c>
      <c r="BT74" s="8">
        <f t="shared" si="160"/>
        <v>0</v>
      </c>
      <c r="BU74" s="8">
        <f t="shared" si="160"/>
        <v>66354</v>
      </c>
      <c r="BV74" s="8">
        <f t="shared" si="160"/>
        <v>66354</v>
      </c>
      <c r="BW74" s="30"/>
      <c r="BX74" s="30">
        <f>BX75</f>
        <v>0</v>
      </c>
      <c r="BY74" s="30">
        <f t="shared" si="161"/>
        <v>0</v>
      </c>
      <c r="BZ74" s="30">
        <f t="shared" si="161"/>
        <v>0</v>
      </c>
      <c r="CA74" s="30">
        <f t="shared" si="161"/>
        <v>66354</v>
      </c>
      <c r="CB74" s="30">
        <f t="shared" si="161"/>
        <v>66354</v>
      </c>
      <c r="CC74" s="30"/>
      <c r="CD74" s="30">
        <f>CD75</f>
        <v>0</v>
      </c>
      <c r="CE74" s="30">
        <f t="shared" si="162"/>
        <v>0</v>
      </c>
      <c r="CF74" s="30">
        <f t="shared" si="162"/>
        <v>0</v>
      </c>
      <c r="CG74" s="30">
        <f t="shared" si="162"/>
        <v>66354</v>
      </c>
      <c r="CH74" s="30">
        <f t="shared" si="162"/>
        <v>66354</v>
      </c>
      <c r="CI74" s="8"/>
      <c r="CJ74" s="8">
        <f>CJ75</f>
        <v>-53</v>
      </c>
      <c r="CK74" s="8">
        <f t="shared" si="163"/>
        <v>0</v>
      </c>
      <c r="CL74" s="8">
        <f t="shared" si="163"/>
        <v>0</v>
      </c>
      <c r="CM74" s="8">
        <f t="shared" si="163"/>
        <v>66301</v>
      </c>
      <c r="CN74" s="8">
        <f t="shared" si="163"/>
        <v>66301</v>
      </c>
      <c r="CO74" s="8"/>
      <c r="CP74" s="8">
        <f>CP75</f>
        <v>0</v>
      </c>
      <c r="CQ74" s="8">
        <f t="shared" si="164"/>
        <v>0</v>
      </c>
      <c r="CR74" s="8">
        <f t="shared" si="164"/>
        <v>0</v>
      </c>
      <c r="CS74" s="8">
        <f t="shared" si="164"/>
        <v>66301</v>
      </c>
      <c r="CT74" s="8">
        <f t="shared" si="164"/>
        <v>66301</v>
      </c>
    </row>
    <row r="75" spans="1:98" ht="16.5">
      <c r="A75" s="25" t="s">
        <v>13</v>
      </c>
      <c r="B75" s="18">
        <v>913</v>
      </c>
      <c r="C75" s="11" t="s">
        <v>7</v>
      </c>
      <c r="D75" s="11" t="s">
        <v>8</v>
      </c>
      <c r="E75" s="11" t="s">
        <v>120</v>
      </c>
      <c r="F75" s="11" t="s">
        <v>21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66063</v>
      </c>
      <c r="AC75" s="8"/>
      <c r="AD75" s="8"/>
      <c r="AE75" s="8">
        <f>AB75</f>
        <v>66063</v>
      </c>
      <c r="AF75" s="8">
        <f>AB75</f>
        <v>66063</v>
      </c>
      <c r="AG75" s="8"/>
      <c r="AH75" s="8"/>
      <c r="AI75" s="8"/>
      <c r="AJ75" s="8"/>
      <c r="AK75" s="30">
        <f>AE75+AG75+AH75+AI75+AJ75</f>
        <v>66063</v>
      </c>
      <c r="AL75" s="30">
        <f>AF75+AH75</f>
        <v>66063</v>
      </c>
      <c r="AM75" s="8"/>
      <c r="AN75" s="8"/>
      <c r="AO75" s="8"/>
      <c r="AP75" s="8"/>
      <c r="AQ75" s="8">
        <f>AK75+AM75+AN75+AO75+AP75</f>
        <v>66063</v>
      </c>
      <c r="AR75" s="8">
        <f>AL75+AN75</f>
        <v>66063</v>
      </c>
      <c r="AS75" s="8"/>
      <c r="AT75" s="8"/>
      <c r="AU75" s="8"/>
      <c r="AV75" s="8"/>
      <c r="AW75" s="8">
        <f>AQ75+AS75+AT75+AU75+AV75</f>
        <v>66063</v>
      </c>
      <c r="AX75" s="8">
        <f>AR75+AT75</f>
        <v>66063</v>
      </c>
      <c r="AY75" s="30"/>
      <c r="AZ75" s="30"/>
      <c r="BA75" s="30"/>
      <c r="BB75" s="30"/>
      <c r="BC75" s="30">
        <f>AW75+AY75+AZ75+BA75+BB75</f>
        <v>66063</v>
      </c>
      <c r="BD75" s="30">
        <f>AX75+AZ75</f>
        <v>66063</v>
      </c>
      <c r="BE75" s="8"/>
      <c r="BF75" s="8"/>
      <c r="BG75" s="8"/>
      <c r="BH75" s="8"/>
      <c r="BI75" s="51">
        <f>BC75+BE75+BF75+BG75+BH75</f>
        <v>66063</v>
      </c>
      <c r="BJ75" s="51">
        <f>BD75+BF75</f>
        <v>66063</v>
      </c>
      <c r="BK75" s="30"/>
      <c r="BL75" s="30">
        <v>291</v>
      </c>
      <c r="BM75" s="30"/>
      <c r="BN75" s="30"/>
      <c r="BO75" s="30">
        <f>BI75+BK75+BL75+BM75+BN75</f>
        <v>66354</v>
      </c>
      <c r="BP75" s="30">
        <f>BJ75+BL75</f>
        <v>66354</v>
      </c>
      <c r="BQ75" s="8"/>
      <c r="BR75" s="8"/>
      <c r="BS75" s="8"/>
      <c r="BT75" s="8"/>
      <c r="BU75" s="8">
        <f>BO75+BQ75+BR75+BS75+BT75</f>
        <v>66354</v>
      </c>
      <c r="BV75" s="8">
        <f>BP75+BR75</f>
        <v>66354</v>
      </c>
      <c r="BW75" s="30"/>
      <c r="BX75" s="30"/>
      <c r="BY75" s="30"/>
      <c r="BZ75" s="30"/>
      <c r="CA75" s="30">
        <f>BU75+BW75+BX75+BY75+BZ75</f>
        <v>66354</v>
      </c>
      <c r="CB75" s="30">
        <f>BV75+BX75</f>
        <v>66354</v>
      </c>
      <c r="CC75" s="30"/>
      <c r="CD75" s="30"/>
      <c r="CE75" s="30"/>
      <c r="CF75" s="30"/>
      <c r="CG75" s="30">
        <f>CA75+CC75+CD75+CE75+CF75</f>
        <v>66354</v>
      </c>
      <c r="CH75" s="30">
        <f>CB75+CD75</f>
        <v>66354</v>
      </c>
      <c r="CI75" s="8"/>
      <c r="CJ75" s="8">
        <v>-53</v>
      </c>
      <c r="CK75" s="8"/>
      <c r="CL75" s="8"/>
      <c r="CM75" s="8">
        <f>CG75+CI75+CJ75+CK75+CL75</f>
        <v>66301</v>
      </c>
      <c r="CN75" s="8">
        <f>CH75+CJ75</f>
        <v>66301</v>
      </c>
      <c r="CO75" s="8"/>
      <c r="CP75" s="8"/>
      <c r="CQ75" s="8"/>
      <c r="CR75" s="8"/>
      <c r="CS75" s="8">
        <f>CM75+CO75+CP75+CQ75+CR75</f>
        <v>66301</v>
      </c>
      <c r="CT75" s="8">
        <f>CN75+CP75</f>
        <v>66301</v>
      </c>
    </row>
    <row r="76" spans="1:98" ht="66">
      <c r="A76" s="25" t="s">
        <v>121</v>
      </c>
      <c r="B76" s="18">
        <v>913</v>
      </c>
      <c r="C76" s="11" t="s">
        <v>7</v>
      </c>
      <c r="D76" s="11" t="s">
        <v>8</v>
      </c>
      <c r="E76" s="11" t="s">
        <v>122</v>
      </c>
      <c r="F76" s="11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f>AB77</f>
        <v>2049426</v>
      </c>
      <c r="AC76" s="8">
        <f aca="true" t="shared" si="165" ref="AC76:AF77">AC77</f>
        <v>0</v>
      </c>
      <c r="AD76" s="8">
        <f t="shared" si="165"/>
        <v>0</v>
      </c>
      <c r="AE76" s="8">
        <f t="shared" si="165"/>
        <v>2049426</v>
      </c>
      <c r="AF76" s="8">
        <f t="shared" si="165"/>
        <v>2049426</v>
      </c>
      <c r="AG76" s="8"/>
      <c r="AH76" s="8">
        <f>AH77</f>
        <v>0</v>
      </c>
      <c r="AI76" s="8">
        <f aca="true" t="shared" si="166" ref="AI76:AL77">AI77</f>
        <v>0</v>
      </c>
      <c r="AJ76" s="8">
        <f t="shared" si="166"/>
        <v>0</v>
      </c>
      <c r="AK76" s="30">
        <f t="shared" si="166"/>
        <v>2049426</v>
      </c>
      <c r="AL76" s="30">
        <f t="shared" si="166"/>
        <v>2049426</v>
      </c>
      <c r="AM76" s="8"/>
      <c r="AN76" s="8">
        <f>AN77</f>
        <v>0</v>
      </c>
      <c r="AO76" s="8">
        <f aca="true" t="shared" si="167" ref="AO76:AR77">AO77</f>
        <v>0</v>
      </c>
      <c r="AP76" s="8">
        <f t="shared" si="167"/>
        <v>0</v>
      </c>
      <c r="AQ76" s="8">
        <f t="shared" si="167"/>
        <v>2049426</v>
      </c>
      <c r="AR76" s="8">
        <f t="shared" si="167"/>
        <v>2049426</v>
      </c>
      <c r="AS76" s="8"/>
      <c r="AT76" s="8">
        <f>AT77</f>
        <v>0</v>
      </c>
      <c r="AU76" s="8">
        <f aca="true" t="shared" si="168" ref="AU76:AX77">AU77</f>
        <v>0</v>
      </c>
      <c r="AV76" s="8">
        <f t="shared" si="168"/>
        <v>0</v>
      </c>
      <c r="AW76" s="8">
        <f t="shared" si="168"/>
        <v>2049426</v>
      </c>
      <c r="AX76" s="8">
        <f t="shared" si="168"/>
        <v>2049426</v>
      </c>
      <c r="AY76" s="30"/>
      <c r="AZ76" s="30">
        <f>AZ77</f>
        <v>0</v>
      </c>
      <c r="BA76" s="30">
        <f aca="true" t="shared" si="169" ref="BA76:BD77">BA77</f>
        <v>0</v>
      </c>
      <c r="BB76" s="30">
        <f t="shared" si="169"/>
        <v>0</v>
      </c>
      <c r="BC76" s="30">
        <f t="shared" si="169"/>
        <v>2049426</v>
      </c>
      <c r="BD76" s="30">
        <f t="shared" si="169"/>
        <v>2049426</v>
      </c>
      <c r="BE76" s="8"/>
      <c r="BF76" s="8">
        <f>BF77</f>
        <v>0</v>
      </c>
      <c r="BG76" s="8">
        <f aca="true" t="shared" si="170" ref="BG76:BJ77">BG77</f>
        <v>0</v>
      </c>
      <c r="BH76" s="8">
        <f t="shared" si="170"/>
        <v>0</v>
      </c>
      <c r="BI76" s="51">
        <f t="shared" si="170"/>
        <v>2049426</v>
      </c>
      <c r="BJ76" s="51">
        <f t="shared" si="170"/>
        <v>2049426</v>
      </c>
      <c r="BK76" s="30"/>
      <c r="BL76" s="30">
        <f>BL77</f>
        <v>0</v>
      </c>
      <c r="BM76" s="30">
        <f aca="true" t="shared" si="171" ref="BM76:BP77">BM77</f>
        <v>0</v>
      </c>
      <c r="BN76" s="30">
        <f t="shared" si="171"/>
        <v>0</v>
      </c>
      <c r="BO76" s="30">
        <f t="shared" si="171"/>
        <v>2049426</v>
      </c>
      <c r="BP76" s="30">
        <f t="shared" si="171"/>
        <v>2049426</v>
      </c>
      <c r="BQ76" s="8"/>
      <c r="BR76" s="8">
        <f>BR77</f>
        <v>0</v>
      </c>
      <c r="BS76" s="8">
        <f aca="true" t="shared" si="172" ref="BS76:BV77">BS77</f>
        <v>0</v>
      </c>
      <c r="BT76" s="8">
        <f t="shared" si="172"/>
        <v>0</v>
      </c>
      <c r="BU76" s="8">
        <f t="shared" si="172"/>
        <v>2049426</v>
      </c>
      <c r="BV76" s="8">
        <f t="shared" si="172"/>
        <v>2049426</v>
      </c>
      <c r="BW76" s="30"/>
      <c r="BX76" s="30">
        <f>BX77</f>
        <v>0</v>
      </c>
      <c r="BY76" s="30">
        <f aca="true" t="shared" si="173" ref="BY76:CB77">BY77</f>
        <v>0</v>
      </c>
      <c r="BZ76" s="30">
        <f t="shared" si="173"/>
        <v>0</v>
      </c>
      <c r="CA76" s="30">
        <f t="shared" si="173"/>
        <v>2049426</v>
      </c>
      <c r="CB76" s="30">
        <f t="shared" si="173"/>
        <v>2049426</v>
      </c>
      <c r="CC76" s="30"/>
      <c r="CD76" s="30">
        <f>CD77</f>
        <v>0</v>
      </c>
      <c r="CE76" s="30">
        <f aca="true" t="shared" si="174" ref="CE76:CH77">CE77</f>
        <v>0</v>
      </c>
      <c r="CF76" s="30">
        <f t="shared" si="174"/>
        <v>0</v>
      </c>
      <c r="CG76" s="30">
        <f t="shared" si="174"/>
        <v>2049426</v>
      </c>
      <c r="CH76" s="30">
        <f t="shared" si="174"/>
        <v>2049426</v>
      </c>
      <c r="CI76" s="8"/>
      <c r="CJ76" s="8">
        <f>CJ77</f>
        <v>-5749</v>
      </c>
      <c r="CK76" s="8">
        <f aca="true" t="shared" si="175" ref="CK76:CN77">CK77</f>
        <v>0</v>
      </c>
      <c r="CL76" s="8">
        <f t="shared" si="175"/>
        <v>0</v>
      </c>
      <c r="CM76" s="8">
        <f t="shared" si="175"/>
        <v>2043677</v>
      </c>
      <c r="CN76" s="8">
        <f t="shared" si="175"/>
        <v>2043677</v>
      </c>
      <c r="CO76" s="8"/>
      <c r="CP76" s="8">
        <f>CP77</f>
        <v>0</v>
      </c>
      <c r="CQ76" s="8">
        <f aca="true" t="shared" si="176" ref="CQ76:CT77">CQ77</f>
        <v>0</v>
      </c>
      <c r="CR76" s="8">
        <f t="shared" si="176"/>
        <v>0</v>
      </c>
      <c r="CS76" s="8">
        <f t="shared" si="176"/>
        <v>2043677</v>
      </c>
      <c r="CT76" s="8">
        <f t="shared" si="176"/>
        <v>2043677</v>
      </c>
    </row>
    <row r="77" spans="1:98" ht="33">
      <c r="A77" s="24" t="s">
        <v>11</v>
      </c>
      <c r="B77" s="18">
        <v>913</v>
      </c>
      <c r="C77" s="11" t="s">
        <v>7</v>
      </c>
      <c r="D77" s="11" t="s">
        <v>8</v>
      </c>
      <c r="E77" s="11" t="s">
        <v>122</v>
      </c>
      <c r="F77" s="11" t="s">
        <v>12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f>AB78</f>
        <v>2049426</v>
      </c>
      <c r="AC77" s="8">
        <f t="shared" si="165"/>
        <v>0</v>
      </c>
      <c r="AD77" s="8">
        <f t="shared" si="165"/>
        <v>0</v>
      </c>
      <c r="AE77" s="8">
        <f t="shared" si="165"/>
        <v>2049426</v>
      </c>
      <c r="AF77" s="8">
        <f t="shared" si="165"/>
        <v>2049426</v>
      </c>
      <c r="AG77" s="8"/>
      <c r="AH77" s="8">
        <f>AH78</f>
        <v>0</v>
      </c>
      <c r="AI77" s="8">
        <f t="shared" si="166"/>
        <v>0</v>
      </c>
      <c r="AJ77" s="8">
        <f t="shared" si="166"/>
        <v>0</v>
      </c>
      <c r="AK77" s="30">
        <f t="shared" si="166"/>
        <v>2049426</v>
      </c>
      <c r="AL77" s="30">
        <f t="shared" si="166"/>
        <v>2049426</v>
      </c>
      <c r="AM77" s="8"/>
      <c r="AN77" s="8">
        <f>AN78</f>
        <v>0</v>
      </c>
      <c r="AO77" s="8">
        <f t="shared" si="167"/>
        <v>0</v>
      </c>
      <c r="AP77" s="8">
        <f t="shared" si="167"/>
        <v>0</v>
      </c>
      <c r="AQ77" s="8">
        <f t="shared" si="167"/>
        <v>2049426</v>
      </c>
      <c r="AR77" s="8">
        <f t="shared" si="167"/>
        <v>2049426</v>
      </c>
      <c r="AS77" s="8"/>
      <c r="AT77" s="8">
        <f>AT78</f>
        <v>0</v>
      </c>
      <c r="AU77" s="8">
        <f t="shared" si="168"/>
        <v>0</v>
      </c>
      <c r="AV77" s="8">
        <f t="shared" si="168"/>
        <v>0</v>
      </c>
      <c r="AW77" s="8">
        <f t="shared" si="168"/>
        <v>2049426</v>
      </c>
      <c r="AX77" s="8">
        <f t="shared" si="168"/>
        <v>2049426</v>
      </c>
      <c r="AY77" s="30"/>
      <c r="AZ77" s="30">
        <f>AZ78</f>
        <v>0</v>
      </c>
      <c r="BA77" s="30">
        <f t="shared" si="169"/>
        <v>0</v>
      </c>
      <c r="BB77" s="30">
        <f t="shared" si="169"/>
        <v>0</v>
      </c>
      <c r="BC77" s="30">
        <f t="shared" si="169"/>
        <v>2049426</v>
      </c>
      <c r="BD77" s="30">
        <f t="shared" si="169"/>
        <v>2049426</v>
      </c>
      <c r="BE77" s="8"/>
      <c r="BF77" s="8">
        <f>BF78</f>
        <v>0</v>
      </c>
      <c r="BG77" s="8">
        <f t="shared" si="170"/>
        <v>0</v>
      </c>
      <c r="BH77" s="8">
        <f t="shared" si="170"/>
        <v>0</v>
      </c>
      <c r="BI77" s="51">
        <f t="shared" si="170"/>
        <v>2049426</v>
      </c>
      <c r="BJ77" s="51">
        <f t="shared" si="170"/>
        <v>2049426</v>
      </c>
      <c r="BK77" s="30"/>
      <c r="BL77" s="30">
        <f>BL78</f>
        <v>0</v>
      </c>
      <c r="BM77" s="30">
        <f t="shared" si="171"/>
        <v>0</v>
      </c>
      <c r="BN77" s="30">
        <f t="shared" si="171"/>
        <v>0</v>
      </c>
      <c r="BO77" s="30">
        <f t="shared" si="171"/>
        <v>2049426</v>
      </c>
      <c r="BP77" s="30">
        <f t="shared" si="171"/>
        <v>2049426</v>
      </c>
      <c r="BQ77" s="8"/>
      <c r="BR77" s="8">
        <f>BR78</f>
        <v>0</v>
      </c>
      <c r="BS77" s="8">
        <f t="shared" si="172"/>
        <v>0</v>
      </c>
      <c r="BT77" s="8">
        <f t="shared" si="172"/>
        <v>0</v>
      </c>
      <c r="BU77" s="8">
        <f t="shared" si="172"/>
        <v>2049426</v>
      </c>
      <c r="BV77" s="8">
        <f t="shared" si="172"/>
        <v>2049426</v>
      </c>
      <c r="BW77" s="30"/>
      <c r="BX77" s="30">
        <f>BX78</f>
        <v>0</v>
      </c>
      <c r="BY77" s="30">
        <f t="shared" si="173"/>
        <v>0</v>
      </c>
      <c r="BZ77" s="30">
        <f t="shared" si="173"/>
        <v>0</v>
      </c>
      <c r="CA77" s="30">
        <f t="shared" si="173"/>
        <v>2049426</v>
      </c>
      <c r="CB77" s="30">
        <f t="shared" si="173"/>
        <v>2049426</v>
      </c>
      <c r="CC77" s="30"/>
      <c r="CD77" s="30">
        <f>CD78</f>
        <v>0</v>
      </c>
      <c r="CE77" s="30">
        <f t="shared" si="174"/>
        <v>0</v>
      </c>
      <c r="CF77" s="30">
        <f t="shared" si="174"/>
        <v>0</v>
      </c>
      <c r="CG77" s="30">
        <f t="shared" si="174"/>
        <v>2049426</v>
      </c>
      <c r="CH77" s="30">
        <f t="shared" si="174"/>
        <v>2049426</v>
      </c>
      <c r="CI77" s="8"/>
      <c r="CJ77" s="8">
        <f>CJ78</f>
        <v>-5749</v>
      </c>
      <c r="CK77" s="8">
        <f t="shared" si="175"/>
        <v>0</v>
      </c>
      <c r="CL77" s="8">
        <f t="shared" si="175"/>
        <v>0</v>
      </c>
      <c r="CM77" s="8">
        <f t="shared" si="175"/>
        <v>2043677</v>
      </c>
      <c r="CN77" s="8">
        <f t="shared" si="175"/>
        <v>2043677</v>
      </c>
      <c r="CO77" s="8"/>
      <c r="CP77" s="8">
        <f>CP78</f>
        <v>0</v>
      </c>
      <c r="CQ77" s="8">
        <f t="shared" si="176"/>
        <v>0</v>
      </c>
      <c r="CR77" s="8">
        <f t="shared" si="176"/>
        <v>0</v>
      </c>
      <c r="CS77" s="8">
        <f t="shared" si="176"/>
        <v>2043677</v>
      </c>
      <c r="CT77" s="8">
        <f t="shared" si="176"/>
        <v>2043677</v>
      </c>
    </row>
    <row r="78" spans="1:98" ht="16.5">
      <c r="A78" s="25" t="s">
        <v>13</v>
      </c>
      <c r="B78" s="18">
        <v>913</v>
      </c>
      <c r="C78" s="11" t="s">
        <v>7</v>
      </c>
      <c r="D78" s="11" t="s">
        <v>8</v>
      </c>
      <c r="E78" s="11" t="s">
        <v>122</v>
      </c>
      <c r="F78" s="11" t="s">
        <v>21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2049426</v>
      </c>
      <c r="AC78" s="8"/>
      <c r="AD78" s="8"/>
      <c r="AE78" s="8">
        <f>AB78</f>
        <v>2049426</v>
      </c>
      <c r="AF78" s="8">
        <f>AB78</f>
        <v>2049426</v>
      </c>
      <c r="AG78" s="8"/>
      <c r="AH78" s="8"/>
      <c r="AI78" s="8"/>
      <c r="AJ78" s="8"/>
      <c r="AK78" s="30">
        <f>AE78+AG78+AH78+AI78+AJ78</f>
        <v>2049426</v>
      </c>
      <c r="AL78" s="30">
        <f>AF78+AH78</f>
        <v>2049426</v>
      </c>
      <c r="AM78" s="8"/>
      <c r="AN78" s="8"/>
      <c r="AO78" s="8"/>
      <c r="AP78" s="8"/>
      <c r="AQ78" s="8">
        <f>AK78+AM78+AN78+AO78+AP78</f>
        <v>2049426</v>
      </c>
      <c r="AR78" s="8">
        <f>AL78+AN78</f>
        <v>2049426</v>
      </c>
      <c r="AS78" s="8"/>
      <c r="AT78" s="8"/>
      <c r="AU78" s="8"/>
      <c r="AV78" s="8"/>
      <c r="AW78" s="8">
        <f>AQ78+AS78+AT78+AU78+AV78</f>
        <v>2049426</v>
      </c>
      <c r="AX78" s="8">
        <f>AR78+AT78</f>
        <v>2049426</v>
      </c>
      <c r="AY78" s="30"/>
      <c r="AZ78" s="30"/>
      <c r="BA78" s="30"/>
      <c r="BB78" s="30"/>
      <c r="BC78" s="30">
        <f>AW78+AY78+AZ78+BA78+BB78</f>
        <v>2049426</v>
      </c>
      <c r="BD78" s="30">
        <f>AX78+AZ78</f>
        <v>2049426</v>
      </c>
      <c r="BE78" s="8"/>
      <c r="BF78" s="8"/>
      <c r="BG78" s="8"/>
      <c r="BH78" s="8"/>
      <c r="BI78" s="51">
        <f>BC78+BE78+BF78+BG78+BH78</f>
        <v>2049426</v>
      </c>
      <c r="BJ78" s="51">
        <f>BD78+BF78</f>
        <v>2049426</v>
      </c>
      <c r="BK78" s="30"/>
      <c r="BL78" s="30"/>
      <c r="BM78" s="30"/>
      <c r="BN78" s="30"/>
      <c r="BO78" s="30">
        <f>BI78+BK78+BL78+BM78+BN78</f>
        <v>2049426</v>
      </c>
      <c r="BP78" s="30">
        <f>BJ78+BL78</f>
        <v>2049426</v>
      </c>
      <c r="BQ78" s="8"/>
      <c r="BR78" s="8"/>
      <c r="BS78" s="8"/>
      <c r="BT78" s="8"/>
      <c r="BU78" s="8">
        <f>BO78+BQ78+BR78+BS78+BT78</f>
        <v>2049426</v>
      </c>
      <c r="BV78" s="8">
        <f>BP78+BR78</f>
        <v>2049426</v>
      </c>
      <c r="BW78" s="30"/>
      <c r="BX78" s="30"/>
      <c r="BY78" s="30"/>
      <c r="BZ78" s="30"/>
      <c r="CA78" s="30">
        <f>BU78+BW78+BX78+BY78+BZ78</f>
        <v>2049426</v>
      </c>
      <c r="CB78" s="30">
        <f>BV78+BX78</f>
        <v>2049426</v>
      </c>
      <c r="CC78" s="30"/>
      <c r="CD78" s="30"/>
      <c r="CE78" s="30"/>
      <c r="CF78" s="30"/>
      <c r="CG78" s="30">
        <f>CA78+CC78+CD78+CE78+CF78</f>
        <v>2049426</v>
      </c>
      <c r="CH78" s="30">
        <f>CB78+CD78</f>
        <v>2049426</v>
      </c>
      <c r="CI78" s="8"/>
      <c r="CJ78" s="8">
        <v>-5749</v>
      </c>
      <c r="CK78" s="8"/>
      <c r="CL78" s="8"/>
      <c r="CM78" s="8">
        <f>CG78+CI78+CJ78+CK78+CL78</f>
        <v>2043677</v>
      </c>
      <c r="CN78" s="8">
        <f>CH78+CJ78</f>
        <v>2043677</v>
      </c>
      <c r="CO78" s="8"/>
      <c r="CP78" s="8"/>
      <c r="CQ78" s="8"/>
      <c r="CR78" s="8"/>
      <c r="CS78" s="8">
        <f>CM78+CO78+CP78+CQ78+CR78</f>
        <v>2043677</v>
      </c>
      <c r="CT78" s="8">
        <f>CN78+CP78</f>
        <v>2043677</v>
      </c>
    </row>
    <row r="79" spans="1:98" ht="33">
      <c r="A79" s="24" t="s">
        <v>82</v>
      </c>
      <c r="B79" s="18">
        <v>913</v>
      </c>
      <c r="C79" s="11" t="s">
        <v>7</v>
      </c>
      <c r="D79" s="11" t="s">
        <v>8</v>
      </c>
      <c r="E79" s="11" t="s">
        <v>83</v>
      </c>
      <c r="F79" s="11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30"/>
      <c r="AL79" s="30"/>
      <c r="AM79" s="8">
        <f>AM80</f>
        <v>60247</v>
      </c>
      <c r="AN79" s="8">
        <f aca="true" t="shared" si="177" ref="AN79:BC82">AN80</f>
        <v>0</v>
      </c>
      <c r="AO79" s="8">
        <f t="shared" si="177"/>
        <v>0</v>
      </c>
      <c r="AP79" s="8">
        <f t="shared" si="177"/>
        <v>0</v>
      </c>
      <c r="AQ79" s="8">
        <f t="shared" si="177"/>
        <v>60247</v>
      </c>
      <c r="AR79" s="8">
        <f t="shared" si="177"/>
        <v>0</v>
      </c>
      <c r="AS79" s="8">
        <f>AS80</f>
        <v>0</v>
      </c>
      <c r="AT79" s="8">
        <f t="shared" si="177"/>
        <v>0</v>
      </c>
      <c r="AU79" s="8">
        <f t="shared" si="177"/>
        <v>5000</v>
      </c>
      <c r="AV79" s="8">
        <f t="shared" si="177"/>
        <v>0</v>
      </c>
      <c r="AW79" s="8">
        <f t="shared" si="177"/>
        <v>65247</v>
      </c>
      <c r="AX79" s="8">
        <f t="shared" si="177"/>
        <v>0</v>
      </c>
      <c r="AY79" s="30">
        <f>AY80</f>
        <v>-5000</v>
      </c>
      <c r="AZ79" s="30">
        <f t="shared" si="177"/>
        <v>0</v>
      </c>
      <c r="BA79" s="30">
        <f t="shared" si="177"/>
        <v>0</v>
      </c>
      <c r="BB79" s="30">
        <f t="shared" si="177"/>
        <v>0</v>
      </c>
      <c r="BC79" s="30">
        <f t="shared" si="177"/>
        <v>60247</v>
      </c>
      <c r="BD79" s="30">
        <f aca="true" t="shared" si="178" ref="AZ79:BD82">BD80</f>
        <v>0</v>
      </c>
      <c r="BE79" s="8">
        <f>BE80</f>
        <v>0</v>
      </c>
      <c r="BF79" s="8">
        <f aca="true" t="shared" si="179" ref="BF79:BU82">BF80</f>
        <v>0</v>
      </c>
      <c r="BG79" s="8">
        <f t="shared" si="179"/>
        <v>0</v>
      </c>
      <c r="BH79" s="8">
        <f t="shared" si="179"/>
        <v>0</v>
      </c>
      <c r="BI79" s="51">
        <f t="shared" si="179"/>
        <v>60247</v>
      </c>
      <c r="BJ79" s="51">
        <f t="shared" si="179"/>
        <v>0</v>
      </c>
      <c r="BK79" s="30">
        <f>BK80</f>
        <v>0</v>
      </c>
      <c r="BL79" s="30">
        <f t="shared" si="179"/>
        <v>0</v>
      </c>
      <c r="BM79" s="30">
        <f t="shared" si="179"/>
        <v>0</v>
      </c>
      <c r="BN79" s="30">
        <f t="shared" si="179"/>
        <v>0</v>
      </c>
      <c r="BO79" s="30">
        <f t="shared" si="179"/>
        <v>60247</v>
      </c>
      <c r="BP79" s="30">
        <f t="shared" si="179"/>
        <v>0</v>
      </c>
      <c r="BQ79" s="8">
        <f>BQ80</f>
        <v>0</v>
      </c>
      <c r="BR79" s="8">
        <f t="shared" si="179"/>
        <v>0</v>
      </c>
      <c r="BS79" s="8">
        <f t="shared" si="179"/>
        <v>0</v>
      </c>
      <c r="BT79" s="8">
        <f t="shared" si="179"/>
        <v>0</v>
      </c>
      <c r="BU79" s="8">
        <f t="shared" si="179"/>
        <v>60247</v>
      </c>
      <c r="BV79" s="8">
        <f aca="true" t="shared" si="180" ref="BR79:BV82">BV80</f>
        <v>0</v>
      </c>
      <c r="BW79" s="30">
        <f>BW80</f>
        <v>0</v>
      </c>
      <c r="BX79" s="30">
        <f aca="true" t="shared" si="181" ref="BX79:CM82">BX80</f>
        <v>0</v>
      </c>
      <c r="BY79" s="30">
        <f t="shared" si="181"/>
        <v>0</v>
      </c>
      <c r="BZ79" s="30">
        <f t="shared" si="181"/>
        <v>0</v>
      </c>
      <c r="CA79" s="30">
        <f t="shared" si="181"/>
        <v>60247</v>
      </c>
      <c r="CB79" s="30">
        <f t="shared" si="181"/>
        <v>0</v>
      </c>
      <c r="CC79" s="30">
        <f>CC80</f>
        <v>0</v>
      </c>
      <c r="CD79" s="30">
        <f t="shared" si="181"/>
        <v>0</v>
      </c>
      <c r="CE79" s="30">
        <f t="shared" si="181"/>
        <v>0</v>
      </c>
      <c r="CF79" s="30">
        <f t="shared" si="181"/>
        <v>0</v>
      </c>
      <c r="CG79" s="30">
        <f t="shared" si="181"/>
        <v>60247</v>
      </c>
      <c r="CH79" s="30">
        <f t="shared" si="181"/>
        <v>0</v>
      </c>
      <c r="CI79" s="8">
        <f>CI80</f>
        <v>0</v>
      </c>
      <c r="CJ79" s="8">
        <f t="shared" si="181"/>
        <v>0</v>
      </c>
      <c r="CK79" s="8">
        <f t="shared" si="181"/>
        <v>0</v>
      </c>
      <c r="CL79" s="8">
        <f t="shared" si="181"/>
        <v>-144</v>
      </c>
      <c r="CM79" s="8">
        <f t="shared" si="181"/>
        <v>60103</v>
      </c>
      <c r="CN79" s="8">
        <f aca="true" t="shared" si="182" ref="CJ79:CN82">CN80</f>
        <v>0</v>
      </c>
      <c r="CO79" s="8">
        <f>CO80</f>
        <v>0</v>
      </c>
      <c r="CP79" s="8">
        <f aca="true" t="shared" si="183" ref="CP79:CT82">CP80</f>
        <v>0</v>
      </c>
      <c r="CQ79" s="8">
        <f t="shared" si="183"/>
        <v>0</v>
      </c>
      <c r="CR79" s="8">
        <f t="shared" si="183"/>
        <v>0</v>
      </c>
      <c r="CS79" s="8">
        <f t="shared" si="183"/>
        <v>60103</v>
      </c>
      <c r="CT79" s="8">
        <f t="shared" si="183"/>
        <v>0</v>
      </c>
    </row>
    <row r="80" spans="1:98" ht="16.5">
      <c r="A80" s="24" t="s">
        <v>14</v>
      </c>
      <c r="B80" s="18">
        <v>913</v>
      </c>
      <c r="C80" s="11" t="s">
        <v>7</v>
      </c>
      <c r="D80" s="11" t="s">
        <v>8</v>
      </c>
      <c r="E80" s="11" t="s">
        <v>84</v>
      </c>
      <c r="F80" s="1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30"/>
      <c r="AL80" s="30"/>
      <c r="AM80" s="8">
        <f>AM81</f>
        <v>60247</v>
      </c>
      <c r="AN80" s="8">
        <f t="shared" si="177"/>
        <v>0</v>
      </c>
      <c r="AO80" s="8">
        <f t="shared" si="177"/>
        <v>0</v>
      </c>
      <c r="AP80" s="8">
        <f t="shared" si="177"/>
        <v>0</v>
      </c>
      <c r="AQ80" s="8">
        <f t="shared" si="177"/>
        <v>60247</v>
      </c>
      <c r="AR80" s="8">
        <f t="shared" si="177"/>
        <v>0</v>
      </c>
      <c r="AS80" s="8">
        <f>AS81</f>
        <v>0</v>
      </c>
      <c r="AT80" s="8">
        <f t="shared" si="177"/>
        <v>0</v>
      </c>
      <c r="AU80" s="8">
        <f t="shared" si="177"/>
        <v>5000</v>
      </c>
      <c r="AV80" s="8">
        <f t="shared" si="177"/>
        <v>0</v>
      </c>
      <c r="AW80" s="8">
        <f t="shared" si="177"/>
        <v>65247</v>
      </c>
      <c r="AX80" s="8">
        <f t="shared" si="177"/>
        <v>0</v>
      </c>
      <c r="AY80" s="30">
        <f>AY81</f>
        <v>-5000</v>
      </c>
      <c r="AZ80" s="30">
        <f t="shared" si="178"/>
        <v>0</v>
      </c>
      <c r="BA80" s="30">
        <f t="shared" si="178"/>
        <v>0</v>
      </c>
      <c r="BB80" s="30">
        <f t="shared" si="178"/>
        <v>0</v>
      </c>
      <c r="BC80" s="30">
        <f t="shared" si="178"/>
        <v>60247</v>
      </c>
      <c r="BD80" s="30">
        <f t="shared" si="178"/>
        <v>0</v>
      </c>
      <c r="BE80" s="8">
        <f>BE81</f>
        <v>0</v>
      </c>
      <c r="BF80" s="8">
        <f t="shared" si="179"/>
        <v>0</v>
      </c>
      <c r="BG80" s="8">
        <f t="shared" si="179"/>
        <v>0</v>
      </c>
      <c r="BH80" s="8">
        <f t="shared" si="179"/>
        <v>0</v>
      </c>
      <c r="BI80" s="51">
        <f t="shared" si="179"/>
        <v>60247</v>
      </c>
      <c r="BJ80" s="51">
        <f t="shared" si="179"/>
        <v>0</v>
      </c>
      <c r="BK80" s="30">
        <f>BK81</f>
        <v>0</v>
      </c>
      <c r="BL80" s="30">
        <f t="shared" si="179"/>
        <v>0</v>
      </c>
      <c r="BM80" s="30">
        <f t="shared" si="179"/>
        <v>0</v>
      </c>
      <c r="BN80" s="30">
        <f t="shared" si="179"/>
        <v>0</v>
      </c>
      <c r="BO80" s="30">
        <f t="shared" si="179"/>
        <v>60247</v>
      </c>
      <c r="BP80" s="30">
        <f t="shared" si="179"/>
        <v>0</v>
      </c>
      <c r="BQ80" s="8">
        <f>BQ81</f>
        <v>0</v>
      </c>
      <c r="BR80" s="8">
        <f t="shared" si="180"/>
        <v>0</v>
      </c>
      <c r="BS80" s="8">
        <f t="shared" si="180"/>
        <v>0</v>
      </c>
      <c r="BT80" s="8">
        <f t="shared" si="180"/>
        <v>0</v>
      </c>
      <c r="BU80" s="8">
        <f t="shared" si="180"/>
        <v>60247</v>
      </c>
      <c r="BV80" s="8">
        <f t="shared" si="180"/>
        <v>0</v>
      </c>
      <c r="BW80" s="30">
        <f>BW81</f>
        <v>0</v>
      </c>
      <c r="BX80" s="30">
        <f t="shared" si="181"/>
        <v>0</v>
      </c>
      <c r="BY80" s="30">
        <f t="shared" si="181"/>
        <v>0</v>
      </c>
      <c r="BZ80" s="30">
        <f t="shared" si="181"/>
        <v>0</v>
      </c>
      <c r="CA80" s="30">
        <f t="shared" si="181"/>
        <v>60247</v>
      </c>
      <c r="CB80" s="30">
        <f t="shared" si="181"/>
        <v>0</v>
      </c>
      <c r="CC80" s="30">
        <f>CC81</f>
        <v>0</v>
      </c>
      <c r="CD80" s="30">
        <f t="shared" si="181"/>
        <v>0</v>
      </c>
      <c r="CE80" s="30">
        <f t="shared" si="181"/>
        <v>0</v>
      </c>
      <c r="CF80" s="30">
        <f t="shared" si="181"/>
        <v>0</v>
      </c>
      <c r="CG80" s="30">
        <f t="shared" si="181"/>
        <v>60247</v>
      </c>
      <c r="CH80" s="30">
        <f t="shared" si="181"/>
        <v>0</v>
      </c>
      <c r="CI80" s="8">
        <f>CI81</f>
        <v>0</v>
      </c>
      <c r="CJ80" s="8">
        <f t="shared" si="182"/>
        <v>0</v>
      </c>
      <c r="CK80" s="8">
        <f t="shared" si="182"/>
        <v>0</v>
      </c>
      <c r="CL80" s="8">
        <f t="shared" si="182"/>
        <v>-144</v>
      </c>
      <c r="CM80" s="8">
        <f t="shared" si="182"/>
        <v>60103</v>
      </c>
      <c r="CN80" s="8">
        <f t="shared" si="182"/>
        <v>0</v>
      </c>
      <c r="CO80" s="8">
        <f>CO81</f>
        <v>0</v>
      </c>
      <c r="CP80" s="8">
        <f t="shared" si="183"/>
        <v>0</v>
      </c>
      <c r="CQ80" s="8">
        <f t="shared" si="183"/>
        <v>0</v>
      </c>
      <c r="CR80" s="8">
        <f t="shared" si="183"/>
        <v>0</v>
      </c>
      <c r="CS80" s="8">
        <f t="shared" si="183"/>
        <v>60103</v>
      </c>
      <c r="CT80" s="8">
        <f t="shared" si="183"/>
        <v>0</v>
      </c>
    </row>
    <row r="81" spans="1:98" ht="16.5">
      <c r="A81" s="24" t="s">
        <v>62</v>
      </c>
      <c r="B81" s="18">
        <v>913</v>
      </c>
      <c r="C81" s="11" t="s">
        <v>7</v>
      </c>
      <c r="D81" s="11" t="s">
        <v>8</v>
      </c>
      <c r="E81" s="11" t="s">
        <v>135</v>
      </c>
      <c r="F81" s="11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30"/>
      <c r="AL81" s="30"/>
      <c r="AM81" s="8">
        <f>AM82</f>
        <v>60247</v>
      </c>
      <c r="AN81" s="8">
        <f t="shared" si="177"/>
        <v>0</v>
      </c>
      <c r="AO81" s="8">
        <f t="shared" si="177"/>
        <v>0</v>
      </c>
      <c r="AP81" s="8">
        <f t="shared" si="177"/>
        <v>0</v>
      </c>
      <c r="AQ81" s="8">
        <f t="shared" si="177"/>
        <v>60247</v>
      </c>
      <c r="AR81" s="8">
        <f t="shared" si="177"/>
        <v>0</v>
      </c>
      <c r="AS81" s="8">
        <f>AS82</f>
        <v>0</v>
      </c>
      <c r="AT81" s="8">
        <f t="shared" si="177"/>
        <v>0</v>
      </c>
      <c r="AU81" s="8">
        <f t="shared" si="177"/>
        <v>5000</v>
      </c>
      <c r="AV81" s="8">
        <f t="shared" si="177"/>
        <v>0</v>
      </c>
      <c r="AW81" s="8">
        <f t="shared" si="177"/>
        <v>65247</v>
      </c>
      <c r="AX81" s="8">
        <f t="shared" si="177"/>
        <v>0</v>
      </c>
      <c r="AY81" s="30">
        <f>AY82</f>
        <v>-5000</v>
      </c>
      <c r="AZ81" s="30">
        <f t="shared" si="178"/>
        <v>0</v>
      </c>
      <c r="BA81" s="30">
        <f t="shared" si="178"/>
        <v>0</v>
      </c>
      <c r="BB81" s="30">
        <f t="shared" si="178"/>
        <v>0</v>
      </c>
      <c r="BC81" s="30">
        <f t="shared" si="178"/>
        <v>60247</v>
      </c>
      <c r="BD81" s="30">
        <f t="shared" si="178"/>
        <v>0</v>
      </c>
      <c r="BE81" s="8">
        <f>BE82</f>
        <v>0</v>
      </c>
      <c r="BF81" s="8">
        <f t="shared" si="179"/>
        <v>0</v>
      </c>
      <c r="BG81" s="8">
        <f t="shared" si="179"/>
        <v>0</v>
      </c>
      <c r="BH81" s="8">
        <f t="shared" si="179"/>
        <v>0</v>
      </c>
      <c r="BI81" s="51">
        <f t="shared" si="179"/>
        <v>60247</v>
      </c>
      <c r="BJ81" s="51">
        <f t="shared" si="179"/>
        <v>0</v>
      </c>
      <c r="BK81" s="30">
        <f>BK82</f>
        <v>0</v>
      </c>
      <c r="BL81" s="30">
        <f t="shared" si="179"/>
        <v>0</v>
      </c>
      <c r="BM81" s="30">
        <f t="shared" si="179"/>
        <v>0</v>
      </c>
      <c r="BN81" s="30">
        <f t="shared" si="179"/>
        <v>0</v>
      </c>
      <c r="BO81" s="30">
        <f t="shared" si="179"/>
        <v>60247</v>
      </c>
      <c r="BP81" s="30">
        <f t="shared" si="179"/>
        <v>0</v>
      </c>
      <c r="BQ81" s="8">
        <f>BQ82</f>
        <v>0</v>
      </c>
      <c r="BR81" s="8">
        <f t="shared" si="180"/>
        <v>0</v>
      </c>
      <c r="BS81" s="8">
        <f t="shared" si="180"/>
        <v>0</v>
      </c>
      <c r="BT81" s="8">
        <f t="shared" si="180"/>
        <v>0</v>
      </c>
      <c r="BU81" s="8">
        <f t="shared" si="180"/>
        <v>60247</v>
      </c>
      <c r="BV81" s="8">
        <f t="shared" si="180"/>
        <v>0</v>
      </c>
      <c r="BW81" s="30">
        <f>BW82</f>
        <v>0</v>
      </c>
      <c r="BX81" s="30">
        <f t="shared" si="181"/>
        <v>0</v>
      </c>
      <c r="BY81" s="30">
        <f t="shared" si="181"/>
        <v>0</v>
      </c>
      <c r="BZ81" s="30">
        <f t="shared" si="181"/>
        <v>0</v>
      </c>
      <c r="CA81" s="30">
        <f t="shared" si="181"/>
        <v>60247</v>
      </c>
      <c r="CB81" s="30">
        <f t="shared" si="181"/>
        <v>0</v>
      </c>
      <c r="CC81" s="30">
        <f>CC82</f>
        <v>0</v>
      </c>
      <c r="CD81" s="30">
        <f t="shared" si="181"/>
        <v>0</v>
      </c>
      <c r="CE81" s="30">
        <f t="shared" si="181"/>
        <v>0</v>
      </c>
      <c r="CF81" s="30">
        <f t="shared" si="181"/>
        <v>0</v>
      </c>
      <c r="CG81" s="30">
        <f t="shared" si="181"/>
        <v>60247</v>
      </c>
      <c r="CH81" s="30">
        <f t="shared" si="181"/>
        <v>0</v>
      </c>
      <c r="CI81" s="8">
        <f>CI82</f>
        <v>0</v>
      </c>
      <c r="CJ81" s="8">
        <f t="shared" si="182"/>
        <v>0</v>
      </c>
      <c r="CK81" s="8">
        <f t="shared" si="182"/>
        <v>0</v>
      </c>
      <c r="CL81" s="8">
        <f t="shared" si="182"/>
        <v>-144</v>
      </c>
      <c r="CM81" s="8">
        <f t="shared" si="182"/>
        <v>60103</v>
      </c>
      <c r="CN81" s="8">
        <f t="shared" si="182"/>
        <v>0</v>
      </c>
      <c r="CO81" s="8">
        <f>CO82</f>
        <v>0</v>
      </c>
      <c r="CP81" s="8">
        <f t="shared" si="183"/>
        <v>0</v>
      </c>
      <c r="CQ81" s="8">
        <f t="shared" si="183"/>
        <v>0</v>
      </c>
      <c r="CR81" s="8">
        <f t="shared" si="183"/>
        <v>0</v>
      </c>
      <c r="CS81" s="8">
        <f t="shared" si="183"/>
        <v>60103</v>
      </c>
      <c r="CT81" s="8">
        <f t="shared" si="183"/>
        <v>0</v>
      </c>
    </row>
    <row r="82" spans="1:98" ht="33">
      <c r="A82" s="24" t="s">
        <v>11</v>
      </c>
      <c r="B82" s="18">
        <v>913</v>
      </c>
      <c r="C82" s="11" t="s">
        <v>7</v>
      </c>
      <c r="D82" s="11" t="s">
        <v>8</v>
      </c>
      <c r="E82" s="11" t="s">
        <v>135</v>
      </c>
      <c r="F82" s="11" t="s">
        <v>12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30"/>
      <c r="AL82" s="30"/>
      <c r="AM82" s="8">
        <f>AM83</f>
        <v>60247</v>
      </c>
      <c r="AN82" s="8">
        <f t="shared" si="177"/>
        <v>0</v>
      </c>
      <c r="AO82" s="8">
        <f t="shared" si="177"/>
        <v>0</v>
      </c>
      <c r="AP82" s="8">
        <f t="shared" si="177"/>
        <v>0</v>
      </c>
      <c r="AQ82" s="8">
        <f t="shared" si="177"/>
        <v>60247</v>
      </c>
      <c r="AR82" s="8">
        <f t="shared" si="177"/>
        <v>0</v>
      </c>
      <c r="AS82" s="8">
        <f>AS83</f>
        <v>0</v>
      </c>
      <c r="AT82" s="8">
        <f t="shared" si="177"/>
        <v>0</v>
      </c>
      <c r="AU82" s="8">
        <f t="shared" si="177"/>
        <v>5000</v>
      </c>
      <c r="AV82" s="8">
        <f t="shared" si="177"/>
        <v>0</v>
      </c>
      <c r="AW82" s="8">
        <f t="shared" si="177"/>
        <v>65247</v>
      </c>
      <c r="AX82" s="8">
        <f t="shared" si="177"/>
        <v>0</v>
      </c>
      <c r="AY82" s="30">
        <f>AY83</f>
        <v>-5000</v>
      </c>
      <c r="AZ82" s="30">
        <f t="shared" si="178"/>
        <v>0</v>
      </c>
      <c r="BA82" s="30">
        <f t="shared" si="178"/>
        <v>0</v>
      </c>
      <c r="BB82" s="30">
        <f t="shared" si="178"/>
        <v>0</v>
      </c>
      <c r="BC82" s="30">
        <f t="shared" si="178"/>
        <v>60247</v>
      </c>
      <c r="BD82" s="30">
        <f t="shared" si="178"/>
        <v>0</v>
      </c>
      <c r="BE82" s="8">
        <f>BE83</f>
        <v>0</v>
      </c>
      <c r="BF82" s="8">
        <f t="shared" si="179"/>
        <v>0</v>
      </c>
      <c r="BG82" s="8">
        <f t="shared" si="179"/>
        <v>0</v>
      </c>
      <c r="BH82" s="8">
        <f t="shared" si="179"/>
        <v>0</v>
      </c>
      <c r="BI82" s="51">
        <f t="shared" si="179"/>
        <v>60247</v>
      </c>
      <c r="BJ82" s="51">
        <f t="shared" si="179"/>
        <v>0</v>
      </c>
      <c r="BK82" s="30">
        <f>BK83</f>
        <v>0</v>
      </c>
      <c r="BL82" s="30">
        <f t="shared" si="179"/>
        <v>0</v>
      </c>
      <c r="BM82" s="30">
        <f t="shared" si="179"/>
        <v>0</v>
      </c>
      <c r="BN82" s="30">
        <f t="shared" si="179"/>
        <v>0</v>
      </c>
      <c r="BO82" s="30">
        <f t="shared" si="179"/>
        <v>60247</v>
      </c>
      <c r="BP82" s="30">
        <f t="shared" si="179"/>
        <v>0</v>
      </c>
      <c r="BQ82" s="8">
        <f>BQ83</f>
        <v>0</v>
      </c>
      <c r="BR82" s="8">
        <f t="shared" si="180"/>
        <v>0</v>
      </c>
      <c r="BS82" s="8">
        <f t="shared" si="180"/>
        <v>0</v>
      </c>
      <c r="BT82" s="8">
        <f t="shared" si="180"/>
        <v>0</v>
      </c>
      <c r="BU82" s="8">
        <f t="shared" si="180"/>
        <v>60247</v>
      </c>
      <c r="BV82" s="8">
        <f t="shared" si="180"/>
        <v>0</v>
      </c>
      <c r="BW82" s="30">
        <f>BW83</f>
        <v>0</v>
      </c>
      <c r="BX82" s="30">
        <f t="shared" si="181"/>
        <v>0</v>
      </c>
      <c r="BY82" s="30">
        <f t="shared" si="181"/>
        <v>0</v>
      </c>
      <c r="BZ82" s="30">
        <f t="shared" si="181"/>
        <v>0</v>
      </c>
      <c r="CA82" s="30">
        <f t="shared" si="181"/>
        <v>60247</v>
      </c>
      <c r="CB82" s="30">
        <f t="shared" si="181"/>
        <v>0</v>
      </c>
      <c r="CC82" s="30">
        <f>CC83</f>
        <v>0</v>
      </c>
      <c r="CD82" s="30">
        <f t="shared" si="181"/>
        <v>0</v>
      </c>
      <c r="CE82" s="30">
        <f t="shared" si="181"/>
        <v>0</v>
      </c>
      <c r="CF82" s="30">
        <f t="shared" si="181"/>
        <v>0</v>
      </c>
      <c r="CG82" s="30">
        <f t="shared" si="181"/>
        <v>60247</v>
      </c>
      <c r="CH82" s="30">
        <f t="shared" si="181"/>
        <v>0</v>
      </c>
      <c r="CI82" s="8">
        <f>CI83</f>
        <v>0</v>
      </c>
      <c r="CJ82" s="8">
        <f t="shared" si="182"/>
        <v>0</v>
      </c>
      <c r="CK82" s="8">
        <f t="shared" si="182"/>
        <v>0</v>
      </c>
      <c r="CL82" s="8">
        <f t="shared" si="182"/>
        <v>-144</v>
      </c>
      <c r="CM82" s="8">
        <f t="shared" si="182"/>
        <v>60103</v>
      </c>
      <c r="CN82" s="8">
        <f t="shared" si="182"/>
        <v>0</v>
      </c>
      <c r="CO82" s="8">
        <f>CO83</f>
        <v>0</v>
      </c>
      <c r="CP82" s="8">
        <f t="shared" si="183"/>
        <v>0</v>
      </c>
      <c r="CQ82" s="8">
        <f t="shared" si="183"/>
        <v>0</v>
      </c>
      <c r="CR82" s="8">
        <f t="shared" si="183"/>
        <v>0</v>
      </c>
      <c r="CS82" s="8">
        <f t="shared" si="183"/>
        <v>60103</v>
      </c>
      <c r="CT82" s="8">
        <f t="shared" si="183"/>
        <v>0</v>
      </c>
    </row>
    <row r="83" spans="1:98" ht="16.5">
      <c r="A83" s="25" t="s">
        <v>13</v>
      </c>
      <c r="B83" s="18">
        <v>913</v>
      </c>
      <c r="C83" s="11" t="s">
        <v>7</v>
      </c>
      <c r="D83" s="11" t="s">
        <v>8</v>
      </c>
      <c r="E83" s="11" t="s">
        <v>135</v>
      </c>
      <c r="F83" s="11" t="s">
        <v>21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30"/>
      <c r="AL83" s="30"/>
      <c r="AM83" s="8">
        <f>60000+247</f>
        <v>60247</v>
      </c>
      <c r="AN83" s="8"/>
      <c r="AO83" s="8"/>
      <c r="AP83" s="8"/>
      <c r="AQ83" s="8">
        <f>AK83+AM83+AN83+AO83+AP83</f>
        <v>60247</v>
      </c>
      <c r="AR83" s="8">
        <f>AL83+AN83</f>
        <v>0</v>
      </c>
      <c r="AS83" s="8"/>
      <c r="AT83" s="8"/>
      <c r="AU83" s="8">
        <v>5000</v>
      </c>
      <c r="AV83" s="8"/>
      <c r="AW83" s="8">
        <f>AQ83+AS83+AT83+AU83+AV83</f>
        <v>65247</v>
      </c>
      <c r="AX83" s="8">
        <f>AR83+AT83</f>
        <v>0</v>
      </c>
      <c r="AY83" s="30">
        <v>-5000</v>
      </c>
      <c r="AZ83" s="30"/>
      <c r="BA83" s="30"/>
      <c r="BB83" s="30"/>
      <c r="BC83" s="30">
        <f>AW83+AY83+AZ83+BA83+BB83</f>
        <v>60247</v>
      </c>
      <c r="BD83" s="30">
        <f>AX83+AZ83</f>
        <v>0</v>
      </c>
      <c r="BE83" s="8"/>
      <c r="BF83" s="8"/>
      <c r="BG83" s="8"/>
      <c r="BH83" s="8"/>
      <c r="BI83" s="51">
        <f>BC83+BE83+BF83+BG83+BH83</f>
        <v>60247</v>
      </c>
      <c r="BJ83" s="51">
        <f>BD83+BF83</f>
        <v>0</v>
      </c>
      <c r="BK83" s="30"/>
      <c r="BL83" s="30"/>
      <c r="BM83" s="30"/>
      <c r="BN83" s="30"/>
      <c r="BO83" s="30">
        <f>BI83+BK83+BL83+BM83+BN83</f>
        <v>60247</v>
      </c>
      <c r="BP83" s="30">
        <f>BJ83+BL83</f>
        <v>0</v>
      </c>
      <c r="BQ83" s="8"/>
      <c r="BR83" s="8"/>
      <c r="BS83" s="8"/>
      <c r="BT83" s="8"/>
      <c r="BU83" s="8">
        <f>BO83+BQ83+BR83+BS83+BT83</f>
        <v>60247</v>
      </c>
      <c r="BV83" s="8">
        <f>BP83+BR83</f>
        <v>0</v>
      </c>
      <c r="BW83" s="30"/>
      <c r="BX83" s="30"/>
      <c r="BY83" s="30"/>
      <c r="BZ83" s="30"/>
      <c r="CA83" s="30">
        <f>BU83+BW83+BX83+BY83+BZ83</f>
        <v>60247</v>
      </c>
      <c r="CB83" s="30">
        <f>BV83+BX83</f>
        <v>0</v>
      </c>
      <c r="CC83" s="30"/>
      <c r="CD83" s="30"/>
      <c r="CE83" s="30"/>
      <c r="CF83" s="30"/>
      <c r="CG83" s="30">
        <f>CA83+CC83+CD83+CE83+CF83</f>
        <v>60247</v>
      </c>
      <c r="CH83" s="30">
        <f>CB83+CD83</f>
        <v>0</v>
      </c>
      <c r="CI83" s="8"/>
      <c r="CJ83" s="8"/>
      <c r="CK83" s="8"/>
      <c r="CL83" s="8">
        <v>-144</v>
      </c>
      <c r="CM83" s="8">
        <f>CG83+CI83+CJ83+CK83+CL83</f>
        <v>60103</v>
      </c>
      <c r="CN83" s="8">
        <f>CH83+CJ83</f>
        <v>0</v>
      </c>
      <c r="CO83" s="8"/>
      <c r="CP83" s="8"/>
      <c r="CQ83" s="8"/>
      <c r="CR83" s="8"/>
      <c r="CS83" s="8">
        <f>CM83+CO83+CP83+CQ83+CR83</f>
        <v>60103</v>
      </c>
      <c r="CT83" s="8">
        <f>CN83+CP83</f>
        <v>0</v>
      </c>
    </row>
    <row r="84" spans="1:98" ht="16.5">
      <c r="A84" s="25"/>
      <c r="B84" s="18"/>
      <c r="C84" s="11"/>
      <c r="D84" s="11"/>
      <c r="E84" s="11"/>
      <c r="F84" s="11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30"/>
      <c r="AL84" s="30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30"/>
      <c r="AZ84" s="30"/>
      <c r="BA84" s="30"/>
      <c r="BB84" s="30"/>
      <c r="BC84" s="30"/>
      <c r="BD84" s="30"/>
      <c r="BE84" s="8"/>
      <c r="BF84" s="8"/>
      <c r="BG84" s="8"/>
      <c r="BH84" s="8"/>
      <c r="BI84" s="51"/>
      <c r="BJ84" s="51"/>
      <c r="BK84" s="30"/>
      <c r="BL84" s="30"/>
      <c r="BM84" s="30"/>
      <c r="BN84" s="30"/>
      <c r="BO84" s="30"/>
      <c r="BP84" s="30"/>
      <c r="BQ84" s="8"/>
      <c r="BR84" s="8"/>
      <c r="BS84" s="8"/>
      <c r="BT84" s="8"/>
      <c r="BU84" s="8"/>
      <c r="BV84" s="8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</row>
    <row r="85" spans="1:98" ht="18.75">
      <c r="A85" s="27" t="s">
        <v>93</v>
      </c>
      <c r="B85" s="9" t="s">
        <v>55</v>
      </c>
      <c r="C85" s="9" t="s">
        <v>7</v>
      </c>
      <c r="D85" s="9" t="s">
        <v>30</v>
      </c>
      <c r="E85" s="9"/>
      <c r="F85" s="20"/>
      <c r="G85" s="10">
        <f>G86</f>
        <v>243643</v>
      </c>
      <c r="H85" s="10">
        <f aca="true" t="shared" si="184" ref="H85:R85">H86</f>
        <v>102795</v>
      </c>
      <c r="I85" s="8">
        <f t="shared" si="184"/>
        <v>0</v>
      </c>
      <c r="J85" s="8">
        <f t="shared" si="184"/>
        <v>0</v>
      </c>
      <c r="K85" s="8">
        <f t="shared" si="184"/>
        <v>0</v>
      </c>
      <c r="L85" s="8">
        <f t="shared" si="184"/>
        <v>0</v>
      </c>
      <c r="M85" s="10">
        <f t="shared" si="184"/>
        <v>243643</v>
      </c>
      <c r="N85" s="10">
        <f t="shared" si="184"/>
        <v>102795</v>
      </c>
      <c r="O85" s="8">
        <f t="shared" si="184"/>
        <v>0</v>
      </c>
      <c r="P85" s="8">
        <f t="shared" si="184"/>
        <v>0</v>
      </c>
      <c r="Q85" s="8">
        <f t="shared" si="184"/>
        <v>0</v>
      </c>
      <c r="R85" s="8">
        <f t="shared" si="184"/>
        <v>0</v>
      </c>
      <c r="S85" s="10">
        <f aca="true" t="shared" si="185" ref="S85:AR85">S86</f>
        <v>243643</v>
      </c>
      <c r="T85" s="10">
        <f t="shared" si="185"/>
        <v>102795</v>
      </c>
      <c r="U85" s="8">
        <f t="shared" si="185"/>
        <v>0</v>
      </c>
      <c r="V85" s="8">
        <f t="shared" si="185"/>
        <v>0</v>
      </c>
      <c r="W85" s="8">
        <f t="shared" si="185"/>
        <v>0</v>
      </c>
      <c r="X85" s="8">
        <f t="shared" si="185"/>
        <v>0</v>
      </c>
      <c r="Y85" s="10">
        <f t="shared" si="185"/>
        <v>243643</v>
      </c>
      <c r="Z85" s="10">
        <f t="shared" si="185"/>
        <v>102795</v>
      </c>
      <c r="AA85" s="17">
        <f t="shared" si="185"/>
        <v>571</v>
      </c>
      <c r="AB85" s="17">
        <f t="shared" si="185"/>
        <v>63847</v>
      </c>
      <c r="AC85" s="17">
        <f t="shared" si="185"/>
        <v>0</v>
      </c>
      <c r="AD85" s="17">
        <f t="shared" si="185"/>
        <v>0</v>
      </c>
      <c r="AE85" s="10">
        <f t="shared" si="185"/>
        <v>308061</v>
      </c>
      <c r="AF85" s="10">
        <f t="shared" si="185"/>
        <v>166642</v>
      </c>
      <c r="AG85" s="17">
        <f t="shared" si="185"/>
        <v>22</v>
      </c>
      <c r="AH85" s="17">
        <f t="shared" si="185"/>
        <v>0</v>
      </c>
      <c r="AI85" s="17">
        <f t="shared" si="185"/>
        <v>457</v>
      </c>
      <c r="AJ85" s="17">
        <f t="shared" si="185"/>
        <v>0</v>
      </c>
      <c r="AK85" s="33">
        <f t="shared" si="185"/>
        <v>308540</v>
      </c>
      <c r="AL85" s="33">
        <f t="shared" si="185"/>
        <v>166642</v>
      </c>
      <c r="AM85" s="17">
        <f t="shared" si="185"/>
        <v>0</v>
      </c>
      <c r="AN85" s="17">
        <f t="shared" si="185"/>
        <v>0</v>
      </c>
      <c r="AO85" s="17">
        <f t="shared" si="185"/>
        <v>0</v>
      </c>
      <c r="AP85" s="17">
        <f t="shared" si="185"/>
        <v>0</v>
      </c>
      <c r="AQ85" s="10">
        <f t="shared" si="185"/>
        <v>308540</v>
      </c>
      <c r="AR85" s="10">
        <f t="shared" si="185"/>
        <v>166642</v>
      </c>
      <c r="AS85" s="17">
        <f>AS86+AS109</f>
        <v>0</v>
      </c>
      <c r="AT85" s="17">
        <f>AT86+AT109</f>
        <v>0</v>
      </c>
      <c r="AU85" s="17">
        <f>AU86+AU109</f>
        <v>290</v>
      </c>
      <c r="AV85" s="17">
        <f>AV86+AV109</f>
        <v>0</v>
      </c>
      <c r="AW85" s="17">
        <f>AW86+AW109</f>
        <v>308830</v>
      </c>
      <c r="AX85" s="17">
        <f>AX86+AX109</f>
        <v>166642</v>
      </c>
      <c r="AY85" s="38">
        <f>AY86+AY109</f>
        <v>0</v>
      </c>
      <c r="AZ85" s="38">
        <f>AZ86+AZ109</f>
        <v>0</v>
      </c>
      <c r="BA85" s="38">
        <f>BA86+BA109</f>
        <v>636</v>
      </c>
      <c r="BB85" s="38">
        <f>BB86+BB109</f>
        <v>0</v>
      </c>
      <c r="BC85" s="38">
        <f>BC86+BC109</f>
        <v>309466</v>
      </c>
      <c r="BD85" s="38">
        <f>BD86+BD109</f>
        <v>166642</v>
      </c>
      <c r="BE85" s="17">
        <f>BE86+BE109</f>
        <v>0</v>
      </c>
      <c r="BF85" s="17">
        <f>BF86+BF109</f>
        <v>1370</v>
      </c>
      <c r="BG85" s="17">
        <f>BG86+BG109</f>
        <v>278</v>
      </c>
      <c r="BH85" s="17">
        <f>BH86+BH109</f>
        <v>0</v>
      </c>
      <c r="BI85" s="54">
        <f>BI86+BI109</f>
        <v>311114</v>
      </c>
      <c r="BJ85" s="54">
        <f>BJ86+BJ109</f>
        <v>168012</v>
      </c>
      <c r="BK85" s="38">
        <f>BK86+BK109</f>
        <v>0</v>
      </c>
      <c r="BL85" s="38">
        <f>BL86+BL109</f>
        <v>0</v>
      </c>
      <c r="BM85" s="38">
        <f>BM86+BM109</f>
        <v>23874</v>
      </c>
      <c r="BN85" s="38">
        <f>BN86+BN109</f>
        <v>0</v>
      </c>
      <c r="BO85" s="38">
        <f>BO86+BO109</f>
        <v>334988</v>
      </c>
      <c r="BP85" s="38">
        <f>BP86+BP109</f>
        <v>168012</v>
      </c>
      <c r="BQ85" s="17">
        <f>BQ86+BQ109</f>
        <v>0</v>
      </c>
      <c r="BR85" s="17">
        <f>BR86+BR109</f>
        <v>0</v>
      </c>
      <c r="BS85" s="17">
        <f>BS86+BS109</f>
        <v>0</v>
      </c>
      <c r="BT85" s="17">
        <f>BT86+BT109</f>
        <v>0</v>
      </c>
      <c r="BU85" s="17">
        <f>BU86+BU109</f>
        <v>334988</v>
      </c>
      <c r="BV85" s="17">
        <f>BV86+BV109</f>
        <v>168012</v>
      </c>
      <c r="BW85" s="38">
        <f>BW86+BW109</f>
        <v>0</v>
      </c>
      <c r="BX85" s="38">
        <f>BX86+BX109</f>
        <v>0</v>
      </c>
      <c r="BY85" s="38">
        <f>BY86+BY109</f>
        <v>0</v>
      </c>
      <c r="BZ85" s="38">
        <f>BZ86+BZ109</f>
        <v>0</v>
      </c>
      <c r="CA85" s="38">
        <f>CA86+CA109</f>
        <v>334988</v>
      </c>
      <c r="CB85" s="38">
        <f>CB86+CB109</f>
        <v>168012</v>
      </c>
      <c r="CC85" s="38">
        <f>CC86+CC109</f>
        <v>0</v>
      </c>
      <c r="CD85" s="38">
        <f>CD86+CD109</f>
        <v>0</v>
      </c>
      <c r="CE85" s="38">
        <f>CE86+CE109</f>
        <v>0</v>
      </c>
      <c r="CF85" s="38">
        <f>CF86+CF109</f>
        <v>0</v>
      </c>
      <c r="CG85" s="38">
        <f>CG86+CG109</f>
        <v>334988</v>
      </c>
      <c r="CH85" s="38">
        <f>CH86+CH109</f>
        <v>168012</v>
      </c>
      <c r="CI85" s="17">
        <f>CI86+CI109</f>
        <v>0</v>
      </c>
      <c r="CJ85" s="17">
        <f>CJ86+CJ109</f>
        <v>-14</v>
      </c>
      <c r="CK85" s="17">
        <f>CK86+CK109</f>
        <v>0</v>
      </c>
      <c r="CL85" s="17">
        <f>CL86+CL109</f>
        <v>0</v>
      </c>
      <c r="CM85" s="17">
        <f>CM86+CM109</f>
        <v>334974</v>
      </c>
      <c r="CN85" s="17">
        <f>CN86+CN109</f>
        <v>167998</v>
      </c>
      <c r="CO85" s="17">
        <f>CO86+CO109</f>
        <v>0</v>
      </c>
      <c r="CP85" s="17">
        <f>CP86+CP109</f>
        <v>0</v>
      </c>
      <c r="CQ85" s="17">
        <f>CQ86+CQ109</f>
        <v>0</v>
      </c>
      <c r="CR85" s="17">
        <f>CR86+CR109</f>
        <v>0</v>
      </c>
      <c r="CS85" s="17">
        <f>CS86+CS109</f>
        <v>334974</v>
      </c>
      <c r="CT85" s="17">
        <f>CT86+CT109</f>
        <v>167998</v>
      </c>
    </row>
    <row r="86" spans="1:98" ht="42" customHeight="1">
      <c r="A86" s="21" t="s">
        <v>96</v>
      </c>
      <c r="B86" s="11">
        <v>913</v>
      </c>
      <c r="C86" s="11" t="s">
        <v>7</v>
      </c>
      <c r="D86" s="11" t="s">
        <v>30</v>
      </c>
      <c r="E86" s="11" t="s">
        <v>40</v>
      </c>
      <c r="F86" s="11"/>
      <c r="G86" s="12">
        <f>G87+G91+G95</f>
        <v>243643</v>
      </c>
      <c r="H86" s="12">
        <f aca="true" t="shared" si="186" ref="H86:N86">H87+H91+H95</f>
        <v>102795</v>
      </c>
      <c r="I86" s="8">
        <f t="shared" si="186"/>
        <v>0</v>
      </c>
      <c r="J86" s="8">
        <f t="shared" si="186"/>
        <v>0</v>
      </c>
      <c r="K86" s="8">
        <f t="shared" si="186"/>
        <v>0</v>
      </c>
      <c r="L86" s="8">
        <f t="shared" si="186"/>
        <v>0</v>
      </c>
      <c r="M86" s="12">
        <f t="shared" si="186"/>
        <v>243643</v>
      </c>
      <c r="N86" s="12">
        <f t="shared" si="186"/>
        <v>102795</v>
      </c>
      <c r="O86" s="8">
        <f aca="true" t="shared" si="187" ref="O86:T86">O87+O91+O95</f>
        <v>0</v>
      </c>
      <c r="P86" s="8">
        <f t="shared" si="187"/>
        <v>0</v>
      </c>
      <c r="Q86" s="8">
        <f t="shared" si="187"/>
        <v>0</v>
      </c>
      <c r="R86" s="8">
        <f t="shared" si="187"/>
        <v>0</v>
      </c>
      <c r="S86" s="12">
        <f t="shared" si="187"/>
        <v>243643</v>
      </c>
      <c r="T86" s="12">
        <f t="shared" si="187"/>
        <v>102795</v>
      </c>
      <c r="U86" s="8">
        <f aca="true" t="shared" si="188" ref="U86:Z86">U87+U91+U95</f>
        <v>0</v>
      </c>
      <c r="V86" s="8">
        <f t="shared" si="188"/>
        <v>0</v>
      </c>
      <c r="W86" s="8">
        <f t="shared" si="188"/>
        <v>0</v>
      </c>
      <c r="X86" s="8">
        <f t="shared" si="188"/>
        <v>0</v>
      </c>
      <c r="Y86" s="12">
        <f t="shared" si="188"/>
        <v>243643</v>
      </c>
      <c r="Z86" s="12">
        <f t="shared" si="188"/>
        <v>102795</v>
      </c>
      <c r="AA86" s="8">
        <f aca="true" t="shared" si="189" ref="AA86:AF86">AA87+AA91+AA95+AA99</f>
        <v>571</v>
      </c>
      <c r="AB86" s="8">
        <f t="shared" si="189"/>
        <v>63847</v>
      </c>
      <c r="AC86" s="8">
        <f t="shared" si="189"/>
        <v>0</v>
      </c>
      <c r="AD86" s="8">
        <f t="shared" si="189"/>
        <v>0</v>
      </c>
      <c r="AE86" s="8">
        <f t="shared" si="189"/>
        <v>308061</v>
      </c>
      <c r="AF86" s="8">
        <f t="shared" si="189"/>
        <v>166642</v>
      </c>
      <c r="AG86" s="8">
        <f aca="true" t="shared" si="190" ref="AG86:AL86">AG87+AG91+AG95+AG99+AG103</f>
        <v>22</v>
      </c>
      <c r="AH86" s="8">
        <f t="shared" si="190"/>
        <v>0</v>
      </c>
      <c r="AI86" s="8">
        <f t="shared" si="190"/>
        <v>457</v>
      </c>
      <c r="AJ86" s="8">
        <f t="shared" si="190"/>
        <v>0</v>
      </c>
      <c r="AK86" s="30">
        <f t="shared" si="190"/>
        <v>308540</v>
      </c>
      <c r="AL86" s="30">
        <f t="shared" si="190"/>
        <v>166642</v>
      </c>
      <c r="AM86" s="8">
        <f aca="true" t="shared" si="191" ref="AM86:AR86">AM87+AM91+AM95+AM99+AM103</f>
        <v>0</v>
      </c>
      <c r="AN86" s="8">
        <f t="shared" si="191"/>
        <v>0</v>
      </c>
      <c r="AO86" s="8">
        <f t="shared" si="191"/>
        <v>0</v>
      </c>
      <c r="AP86" s="8">
        <f t="shared" si="191"/>
        <v>0</v>
      </c>
      <c r="AQ86" s="8">
        <f t="shared" si="191"/>
        <v>308540</v>
      </c>
      <c r="AR86" s="8">
        <f t="shared" si="191"/>
        <v>166642</v>
      </c>
      <c r="AS86" s="8">
        <f aca="true" t="shared" si="192" ref="AS86:AX86">AS87+AS91+AS95+AS99+AS103</f>
        <v>0</v>
      </c>
      <c r="AT86" s="8">
        <f t="shared" si="192"/>
        <v>0</v>
      </c>
      <c r="AU86" s="8">
        <f t="shared" si="192"/>
        <v>0</v>
      </c>
      <c r="AV86" s="8">
        <f t="shared" si="192"/>
        <v>0</v>
      </c>
      <c r="AW86" s="8">
        <f t="shared" si="192"/>
        <v>308540</v>
      </c>
      <c r="AX86" s="8">
        <f t="shared" si="192"/>
        <v>166642</v>
      </c>
      <c r="AY86" s="30">
        <f aca="true" t="shared" si="193" ref="AY86:BD86">AY87+AY91+AY95+AY99+AY103</f>
        <v>0</v>
      </c>
      <c r="AZ86" s="30">
        <f t="shared" si="193"/>
        <v>0</v>
      </c>
      <c r="BA86" s="30">
        <f t="shared" si="193"/>
        <v>636</v>
      </c>
      <c r="BB86" s="30">
        <f t="shared" si="193"/>
        <v>0</v>
      </c>
      <c r="BC86" s="30">
        <f t="shared" si="193"/>
        <v>309176</v>
      </c>
      <c r="BD86" s="30">
        <f t="shared" si="193"/>
        <v>166642</v>
      </c>
      <c r="BE86" s="8">
        <f>BE87+BE91+BE95+BE99+BE103+BE106</f>
        <v>0</v>
      </c>
      <c r="BF86" s="8">
        <f>BF87+BF91+BF95+BF99+BF103+BF106</f>
        <v>1370</v>
      </c>
      <c r="BG86" s="8">
        <f>BG87+BG91+BG95+BG99+BG103+BG106</f>
        <v>0</v>
      </c>
      <c r="BH86" s="8">
        <f>BH87+BH91+BH95+BH99+BH103+BH106</f>
        <v>0</v>
      </c>
      <c r="BI86" s="51">
        <f>BI87+BI91+BI95+BI99+BI103+BI106</f>
        <v>310546</v>
      </c>
      <c r="BJ86" s="51">
        <f>BJ87+BJ91+BJ95+BJ99+BJ103+BJ106</f>
        <v>168012</v>
      </c>
      <c r="BK86" s="30">
        <f>BK87+BK91+BK95+BK99+BK103+BK106</f>
        <v>0</v>
      </c>
      <c r="BL86" s="30">
        <f>BL87+BL91+BL95+BL99+BL103+BL106</f>
        <v>0</v>
      </c>
      <c r="BM86" s="30">
        <f>BM87+BM91+BM95+BM99+BM103+BM106</f>
        <v>23874</v>
      </c>
      <c r="BN86" s="30">
        <f>BN87+BN91+BN95+BN99+BN103+BN106</f>
        <v>0</v>
      </c>
      <c r="BO86" s="30">
        <f>BO87+BO91+BO95+BO99+BO103+BO106</f>
        <v>334420</v>
      </c>
      <c r="BP86" s="30">
        <f>BP87+BP91+BP95+BP99+BP103+BP106</f>
        <v>168012</v>
      </c>
      <c r="BQ86" s="8">
        <f>BQ87+BQ91+BQ95+BQ99+BQ103+BQ106</f>
        <v>0</v>
      </c>
      <c r="BR86" s="8">
        <f>BR87+BR91+BR95+BR99+BR103+BR106</f>
        <v>0</v>
      </c>
      <c r="BS86" s="8">
        <f>BS87+BS91+BS95+BS99+BS103+BS106</f>
        <v>0</v>
      </c>
      <c r="BT86" s="8">
        <f>BT87+BT91+BT95+BT99+BT103+BT106</f>
        <v>0</v>
      </c>
      <c r="BU86" s="8">
        <f>BU87+BU91+BU95+BU99+BU103+BU106</f>
        <v>334420</v>
      </c>
      <c r="BV86" s="8">
        <f>BV87+BV91+BV95+BV99+BV103+BV106</f>
        <v>168012</v>
      </c>
      <c r="BW86" s="30">
        <f>BW87+BW91+BW95+BW99+BW103+BW106</f>
        <v>0</v>
      </c>
      <c r="BX86" s="30">
        <f>BX87+BX91+BX95+BX99+BX103+BX106</f>
        <v>0</v>
      </c>
      <c r="BY86" s="30">
        <f>BY87+BY91+BY95+BY99+BY103+BY106</f>
        <v>0</v>
      </c>
      <c r="BZ86" s="30">
        <f>BZ87+BZ91+BZ95+BZ99+BZ103+BZ106</f>
        <v>0</v>
      </c>
      <c r="CA86" s="30">
        <f>CA87+CA91+CA95+CA99+CA103+CA106</f>
        <v>334420</v>
      </c>
      <c r="CB86" s="30">
        <f>CB87+CB91+CB95+CB99+CB103+CB106</f>
        <v>168012</v>
      </c>
      <c r="CC86" s="30">
        <f>CC87+CC91+CC95+CC99+CC103+CC106</f>
        <v>0</v>
      </c>
      <c r="CD86" s="30">
        <f>CD87+CD91+CD95+CD99+CD103+CD106</f>
        <v>0</v>
      </c>
      <c r="CE86" s="30">
        <f>CE87+CE91+CE95+CE99+CE103+CE106</f>
        <v>0</v>
      </c>
      <c r="CF86" s="30">
        <f>CF87+CF91+CF95+CF99+CF103+CF106</f>
        <v>0</v>
      </c>
      <c r="CG86" s="30">
        <f>CG87+CG91+CG95+CG99+CG103+CG106</f>
        <v>334420</v>
      </c>
      <c r="CH86" s="30">
        <f>CH87+CH91+CH95+CH99+CH103+CH106</f>
        <v>168012</v>
      </c>
      <c r="CI86" s="8">
        <f>CI87+CI91+CI95+CI99+CI103+CI106</f>
        <v>0</v>
      </c>
      <c r="CJ86" s="8">
        <f>CJ87+CJ91+CJ95+CJ99+CJ103+CJ106</f>
        <v>-14</v>
      </c>
      <c r="CK86" s="8">
        <f>CK87+CK91+CK95+CK99+CK103+CK106</f>
        <v>0</v>
      </c>
      <c r="CL86" s="8">
        <f>CL87+CL91+CL95+CL99+CL103+CL106</f>
        <v>0</v>
      </c>
      <c r="CM86" s="8">
        <f>CM87+CM91+CM95+CM99+CM103+CM106</f>
        <v>334406</v>
      </c>
      <c r="CN86" s="8">
        <f>CN87+CN91+CN95+CN99+CN103+CN106</f>
        <v>167998</v>
      </c>
      <c r="CO86" s="8">
        <f>CO87+CO91+CO95+CO99+CO103+CO106</f>
        <v>0</v>
      </c>
      <c r="CP86" s="8">
        <f>CP87+CP91+CP95+CP99+CP103+CP106</f>
        <v>0</v>
      </c>
      <c r="CQ86" s="8">
        <f>CQ87+CQ91+CQ95+CQ99+CQ103+CQ106</f>
        <v>0</v>
      </c>
      <c r="CR86" s="8">
        <f>CR87+CR91+CR95+CR99+CR103+CR106</f>
        <v>0</v>
      </c>
      <c r="CS86" s="8">
        <f>CS87+CS91+CS95+CS99+CS103+CS106</f>
        <v>334406</v>
      </c>
      <c r="CT86" s="8">
        <f>CT87+CT91+CT95+CT99+CT103+CT106</f>
        <v>167998</v>
      </c>
    </row>
    <row r="87" spans="1:98" ht="33">
      <c r="A87" s="25" t="s">
        <v>9</v>
      </c>
      <c r="B87" s="11">
        <f>B86</f>
        <v>913</v>
      </c>
      <c r="C87" s="11" t="s">
        <v>7</v>
      </c>
      <c r="D87" s="11" t="s">
        <v>30</v>
      </c>
      <c r="E87" s="11" t="s">
        <v>50</v>
      </c>
      <c r="F87" s="11"/>
      <c r="G87" s="12">
        <f aca="true" t="shared" si="194" ref="G87:R89">G88</f>
        <v>138696</v>
      </c>
      <c r="H87" s="12">
        <f t="shared" si="194"/>
        <v>0</v>
      </c>
      <c r="I87" s="8">
        <f t="shared" si="194"/>
        <v>0</v>
      </c>
      <c r="J87" s="8">
        <f t="shared" si="194"/>
        <v>0</v>
      </c>
      <c r="K87" s="8">
        <f t="shared" si="194"/>
        <v>0</v>
      </c>
      <c r="L87" s="8">
        <f t="shared" si="194"/>
        <v>0</v>
      </c>
      <c r="M87" s="12">
        <f t="shared" si="194"/>
        <v>138696</v>
      </c>
      <c r="N87" s="12">
        <f t="shared" si="194"/>
        <v>0</v>
      </c>
      <c r="O87" s="8">
        <f t="shared" si="194"/>
        <v>0</v>
      </c>
      <c r="P87" s="8">
        <f t="shared" si="194"/>
        <v>0</v>
      </c>
      <c r="Q87" s="8">
        <f t="shared" si="194"/>
        <v>0</v>
      </c>
      <c r="R87" s="8">
        <f t="shared" si="194"/>
        <v>0</v>
      </c>
      <c r="S87" s="12">
        <f aca="true" t="shared" si="195" ref="S87:AH89">S88</f>
        <v>138696</v>
      </c>
      <c r="T87" s="12">
        <f t="shared" si="195"/>
        <v>0</v>
      </c>
      <c r="U87" s="8">
        <f t="shared" si="195"/>
        <v>0</v>
      </c>
      <c r="V87" s="8">
        <f t="shared" si="195"/>
        <v>0</v>
      </c>
      <c r="W87" s="8">
        <f t="shared" si="195"/>
        <v>0</v>
      </c>
      <c r="X87" s="8">
        <f t="shared" si="195"/>
        <v>0</v>
      </c>
      <c r="Y87" s="12">
        <f t="shared" si="195"/>
        <v>138696</v>
      </c>
      <c r="Z87" s="12">
        <f t="shared" si="195"/>
        <v>0</v>
      </c>
      <c r="AA87" s="8">
        <f t="shared" si="195"/>
        <v>571</v>
      </c>
      <c r="AB87" s="8">
        <f t="shared" si="195"/>
        <v>0</v>
      </c>
      <c r="AC87" s="8">
        <f t="shared" si="195"/>
        <v>0</v>
      </c>
      <c r="AD87" s="8">
        <f t="shared" si="195"/>
        <v>0</v>
      </c>
      <c r="AE87" s="12">
        <f t="shared" si="195"/>
        <v>139267</v>
      </c>
      <c r="AF87" s="12">
        <f t="shared" si="195"/>
        <v>0</v>
      </c>
      <c r="AG87" s="8">
        <f t="shared" si="195"/>
        <v>0</v>
      </c>
      <c r="AH87" s="8">
        <f t="shared" si="195"/>
        <v>0</v>
      </c>
      <c r="AI87" s="8">
        <f aca="true" t="shared" si="196" ref="AG87:AV89">AI88</f>
        <v>0</v>
      </c>
      <c r="AJ87" s="8">
        <f t="shared" si="196"/>
        <v>0</v>
      </c>
      <c r="AK87" s="34">
        <f t="shared" si="196"/>
        <v>139267</v>
      </c>
      <c r="AL87" s="34">
        <f t="shared" si="196"/>
        <v>0</v>
      </c>
      <c r="AM87" s="8">
        <f t="shared" si="196"/>
        <v>0</v>
      </c>
      <c r="AN87" s="8">
        <f t="shared" si="196"/>
        <v>0</v>
      </c>
      <c r="AO87" s="8">
        <f t="shared" si="196"/>
        <v>0</v>
      </c>
      <c r="AP87" s="8">
        <f t="shared" si="196"/>
        <v>0</v>
      </c>
      <c r="AQ87" s="12">
        <f t="shared" si="196"/>
        <v>139267</v>
      </c>
      <c r="AR87" s="12">
        <f t="shared" si="196"/>
        <v>0</v>
      </c>
      <c r="AS87" s="8">
        <f t="shared" si="196"/>
        <v>0</v>
      </c>
      <c r="AT87" s="8">
        <f t="shared" si="196"/>
        <v>0</v>
      </c>
      <c r="AU87" s="8">
        <f t="shared" si="196"/>
        <v>0</v>
      </c>
      <c r="AV87" s="8">
        <f t="shared" si="196"/>
        <v>0</v>
      </c>
      <c r="AW87" s="12">
        <f aca="true" t="shared" si="197" ref="AS87:BH89">AW88</f>
        <v>139267</v>
      </c>
      <c r="AX87" s="12">
        <f t="shared" si="197"/>
        <v>0</v>
      </c>
      <c r="AY87" s="30">
        <f t="shared" si="197"/>
        <v>0</v>
      </c>
      <c r="AZ87" s="30">
        <f t="shared" si="197"/>
        <v>0</v>
      </c>
      <c r="BA87" s="30">
        <f t="shared" si="197"/>
        <v>636</v>
      </c>
      <c r="BB87" s="30">
        <f t="shared" si="197"/>
        <v>0</v>
      </c>
      <c r="BC87" s="34">
        <f t="shared" si="197"/>
        <v>139903</v>
      </c>
      <c r="BD87" s="34">
        <f t="shared" si="197"/>
        <v>0</v>
      </c>
      <c r="BE87" s="8">
        <f t="shared" si="197"/>
        <v>0</v>
      </c>
      <c r="BF87" s="8">
        <f t="shared" si="197"/>
        <v>0</v>
      </c>
      <c r="BG87" s="8">
        <f t="shared" si="197"/>
        <v>0</v>
      </c>
      <c r="BH87" s="8">
        <f t="shared" si="197"/>
        <v>0</v>
      </c>
      <c r="BI87" s="50">
        <f aca="true" t="shared" si="198" ref="BE87:BT89">BI88</f>
        <v>139903</v>
      </c>
      <c r="BJ87" s="50">
        <f t="shared" si="198"/>
        <v>0</v>
      </c>
      <c r="BK87" s="30">
        <f t="shared" si="198"/>
        <v>0</v>
      </c>
      <c r="BL87" s="30">
        <f t="shared" si="198"/>
        <v>0</v>
      </c>
      <c r="BM87" s="30">
        <f t="shared" si="198"/>
        <v>23874</v>
      </c>
      <c r="BN87" s="30">
        <f t="shared" si="198"/>
        <v>0</v>
      </c>
      <c r="BO87" s="34">
        <f t="shared" si="198"/>
        <v>163777</v>
      </c>
      <c r="BP87" s="34">
        <f t="shared" si="198"/>
        <v>0</v>
      </c>
      <c r="BQ87" s="8">
        <f t="shared" si="198"/>
        <v>0</v>
      </c>
      <c r="BR87" s="8">
        <f t="shared" si="198"/>
        <v>0</v>
      </c>
      <c r="BS87" s="8">
        <f t="shared" si="198"/>
        <v>0</v>
      </c>
      <c r="BT87" s="8">
        <f t="shared" si="198"/>
        <v>0</v>
      </c>
      <c r="BU87" s="12">
        <f aca="true" t="shared" si="199" ref="BQ87:CF89">BU88</f>
        <v>163777</v>
      </c>
      <c r="BV87" s="12">
        <f t="shared" si="199"/>
        <v>0</v>
      </c>
      <c r="BW87" s="30">
        <f t="shared" si="199"/>
        <v>0</v>
      </c>
      <c r="BX87" s="30">
        <f t="shared" si="199"/>
        <v>0</v>
      </c>
      <c r="BY87" s="30">
        <f t="shared" si="199"/>
        <v>0</v>
      </c>
      <c r="BZ87" s="30">
        <f t="shared" si="199"/>
        <v>0</v>
      </c>
      <c r="CA87" s="34">
        <f t="shared" si="199"/>
        <v>163777</v>
      </c>
      <c r="CB87" s="34">
        <f t="shared" si="199"/>
        <v>0</v>
      </c>
      <c r="CC87" s="30">
        <f t="shared" si="199"/>
        <v>0</v>
      </c>
      <c r="CD87" s="30">
        <f t="shared" si="199"/>
        <v>0</v>
      </c>
      <c r="CE87" s="30">
        <f t="shared" si="199"/>
        <v>0</v>
      </c>
      <c r="CF87" s="30">
        <f t="shared" si="199"/>
        <v>0</v>
      </c>
      <c r="CG87" s="34">
        <f aca="true" t="shared" si="200" ref="CC87:CR89">CG88</f>
        <v>163777</v>
      </c>
      <c r="CH87" s="34">
        <f t="shared" si="200"/>
        <v>0</v>
      </c>
      <c r="CI87" s="8">
        <f t="shared" si="200"/>
        <v>0</v>
      </c>
      <c r="CJ87" s="8">
        <f t="shared" si="200"/>
        <v>0</v>
      </c>
      <c r="CK87" s="8">
        <f t="shared" si="200"/>
        <v>0</v>
      </c>
      <c r="CL87" s="8">
        <f t="shared" si="200"/>
        <v>0</v>
      </c>
      <c r="CM87" s="12">
        <f t="shared" si="200"/>
        <v>163777</v>
      </c>
      <c r="CN87" s="12">
        <f t="shared" si="200"/>
        <v>0</v>
      </c>
      <c r="CO87" s="8">
        <f t="shared" si="200"/>
        <v>0</v>
      </c>
      <c r="CP87" s="8">
        <f t="shared" si="200"/>
        <v>0</v>
      </c>
      <c r="CQ87" s="8">
        <f t="shared" si="200"/>
        <v>0</v>
      </c>
      <c r="CR87" s="8">
        <f t="shared" si="200"/>
        <v>0</v>
      </c>
      <c r="CS87" s="12">
        <f aca="true" t="shared" si="201" ref="CO87:CT89">CS88</f>
        <v>163777</v>
      </c>
      <c r="CT87" s="12">
        <f t="shared" si="201"/>
        <v>0</v>
      </c>
    </row>
    <row r="88" spans="1:98" ht="16.5">
      <c r="A88" s="24" t="s">
        <v>10</v>
      </c>
      <c r="B88" s="11">
        <f>B86</f>
        <v>913</v>
      </c>
      <c r="C88" s="11" t="s">
        <v>7</v>
      </c>
      <c r="D88" s="11" t="s">
        <v>30</v>
      </c>
      <c r="E88" s="11" t="s">
        <v>61</v>
      </c>
      <c r="F88" s="11"/>
      <c r="G88" s="12">
        <f t="shared" si="194"/>
        <v>138696</v>
      </c>
      <c r="H88" s="12">
        <f t="shared" si="194"/>
        <v>0</v>
      </c>
      <c r="I88" s="8">
        <f t="shared" si="194"/>
        <v>0</v>
      </c>
      <c r="J88" s="8">
        <f t="shared" si="194"/>
        <v>0</v>
      </c>
      <c r="K88" s="8">
        <f t="shared" si="194"/>
        <v>0</v>
      </c>
      <c r="L88" s="8">
        <f t="shared" si="194"/>
        <v>0</v>
      </c>
      <c r="M88" s="12">
        <f t="shared" si="194"/>
        <v>138696</v>
      </c>
      <c r="N88" s="12">
        <f t="shared" si="194"/>
        <v>0</v>
      </c>
      <c r="O88" s="8">
        <f t="shared" si="194"/>
        <v>0</v>
      </c>
      <c r="P88" s="8">
        <f t="shared" si="194"/>
        <v>0</v>
      </c>
      <c r="Q88" s="8">
        <f t="shared" si="194"/>
        <v>0</v>
      </c>
      <c r="R88" s="8">
        <f t="shared" si="194"/>
        <v>0</v>
      </c>
      <c r="S88" s="12">
        <f t="shared" si="195"/>
        <v>138696</v>
      </c>
      <c r="T88" s="12">
        <f t="shared" si="195"/>
        <v>0</v>
      </c>
      <c r="U88" s="8">
        <f t="shared" si="195"/>
        <v>0</v>
      </c>
      <c r="V88" s="8">
        <f t="shared" si="195"/>
        <v>0</v>
      </c>
      <c r="W88" s="8">
        <f t="shared" si="195"/>
        <v>0</v>
      </c>
      <c r="X88" s="8">
        <f t="shared" si="195"/>
        <v>0</v>
      </c>
      <c r="Y88" s="12">
        <f t="shared" si="195"/>
        <v>138696</v>
      </c>
      <c r="Z88" s="12">
        <f t="shared" si="195"/>
        <v>0</v>
      </c>
      <c r="AA88" s="8">
        <f t="shared" si="195"/>
        <v>571</v>
      </c>
      <c r="AB88" s="8">
        <f t="shared" si="195"/>
        <v>0</v>
      </c>
      <c r="AC88" s="8">
        <f t="shared" si="195"/>
        <v>0</v>
      </c>
      <c r="AD88" s="8">
        <f t="shared" si="195"/>
        <v>0</v>
      </c>
      <c r="AE88" s="12">
        <f t="shared" si="195"/>
        <v>139267</v>
      </c>
      <c r="AF88" s="12">
        <f t="shared" si="195"/>
        <v>0</v>
      </c>
      <c r="AG88" s="8">
        <f t="shared" si="196"/>
        <v>0</v>
      </c>
      <c r="AH88" s="8">
        <f t="shared" si="196"/>
        <v>0</v>
      </c>
      <c r="AI88" s="8">
        <f t="shared" si="196"/>
        <v>0</v>
      </c>
      <c r="AJ88" s="8">
        <f t="shared" si="196"/>
        <v>0</v>
      </c>
      <c r="AK88" s="34">
        <f t="shared" si="196"/>
        <v>139267</v>
      </c>
      <c r="AL88" s="34">
        <f t="shared" si="196"/>
        <v>0</v>
      </c>
      <c r="AM88" s="8">
        <f t="shared" si="196"/>
        <v>0</v>
      </c>
      <c r="AN88" s="8">
        <f t="shared" si="196"/>
        <v>0</v>
      </c>
      <c r="AO88" s="8">
        <f t="shared" si="196"/>
        <v>0</v>
      </c>
      <c r="AP88" s="8">
        <f t="shared" si="196"/>
        <v>0</v>
      </c>
      <c r="AQ88" s="12">
        <f t="shared" si="196"/>
        <v>139267</v>
      </c>
      <c r="AR88" s="12">
        <f t="shared" si="196"/>
        <v>0</v>
      </c>
      <c r="AS88" s="8">
        <f t="shared" si="197"/>
        <v>0</v>
      </c>
      <c r="AT88" s="8">
        <f t="shared" si="197"/>
        <v>0</v>
      </c>
      <c r="AU88" s="8">
        <f t="shared" si="197"/>
        <v>0</v>
      </c>
      <c r="AV88" s="8">
        <f t="shared" si="197"/>
        <v>0</v>
      </c>
      <c r="AW88" s="12">
        <f t="shared" si="197"/>
        <v>139267</v>
      </c>
      <c r="AX88" s="12">
        <f t="shared" si="197"/>
        <v>0</v>
      </c>
      <c r="AY88" s="30">
        <f t="shared" si="197"/>
        <v>0</v>
      </c>
      <c r="AZ88" s="30">
        <f t="shared" si="197"/>
        <v>0</v>
      </c>
      <c r="BA88" s="30">
        <f t="shared" si="197"/>
        <v>636</v>
      </c>
      <c r="BB88" s="30">
        <f t="shared" si="197"/>
        <v>0</v>
      </c>
      <c r="BC88" s="34">
        <f t="shared" si="197"/>
        <v>139903</v>
      </c>
      <c r="BD88" s="34">
        <f t="shared" si="197"/>
        <v>0</v>
      </c>
      <c r="BE88" s="8">
        <f t="shared" si="198"/>
        <v>0</v>
      </c>
      <c r="BF88" s="8">
        <f t="shared" si="198"/>
        <v>0</v>
      </c>
      <c r="BG88" s="8">
        <f t="shared" si="198"/>
        <v>0</v>
      </c>
      <c r="BH88" s="8">
        <f t="shared" si="198"/>
        <v>0</v>
      </c>
      <c r="BI88" s="50">
        <f t="shared" si="198"/>
        <v>139903</v>
      </c>
      <c r="BJ88" s="50">
        <f t="shared" si="198"/>
        <v>0</v>
      </c>
      <c r="BK88" s="30">
        <f t="shared" si="198"/>
        <v>0</v>
      </c>
      <c r="BL88" s="30">
        <f t="shared" si="198"/>
        <v>0</v>
      </c>
      <c r="BM88" s="30">
        <f t="shared" si="198"/>
        <v>23874</v>
      </c>
      <c r="BN88" s="30">
        <f t="shared" si="198"/>
        <v>0</v>
      </c>
      <c r="BO88" s="34">
        <f t="shared" si="198"/>
        <v>163777</v>
      </c>
      <c r="BP88" s="34">
        <f t="shared" si="198"/>
        <v>0</v>
      </c>
      <c r="BQ88" s="8">
        <f t="shared" si="199"/>
        <v>0</v>
      </c>
      <c r="BR88" s="8">
        <f t="shared" si="199"/>
        <v>0</v>
      </c>
      <c r="BS88" s="8">
        <f t="shared" si="199"/>
        <v>0</v>
      </c>
      <c r="BT88" s="8">
        <f t="shared" si="199"/>
        <v>0</v>
      </c>
      <c r="BU88" s="12">
        <f t="shared" si="199"/>
        <v>163777</v>
      </c>
      <c r="BV88" s="12">
        <f t="shared" si="199"/>
        <v>0</v>
      </c>
      <c r="BW88" s="30">
        <f t="shared" si="199"/>
        <v>0</v>
      </c>
      <c r="BX88" s="30">
        <f t="shared" si="199"/>
        <v>0</v>
      </c>
      <c r="BY88" s="30">
        <f t="shared" si="199"/>
        <v>0</v>
      </c>
      <c r="BZ88" s="30">
        <f t="shared" si="199"/>
        <v>0</v>
      </c>
      <c r="CA88" s="34">
        <f t="shared" si="199"/>
        <v>163777</v>
      </c>
      <c r="CB88" s="34">
        <f t="shared" si="199"/>
        <v>0</v>
      </c>
      <c r="CC88" s="30">
        <f t="shared" si="200"/>
        <v>0</v>
      </c>
      <c r="CD88" s="30">
        <f t="shared" si="200"/>
        <v>0</v>
      </c>
      <c r="CE88" s="30">
        <f t="shared" si="200"/>
        <v>0</v>
      </c>
      <c r="CF88" s="30">
        <f t="shared" si="200"/>
        <v>0</v>
      </c>
      <c r="CG88" s="34">
        <f t="shared" si="200"/>
        <v>163777</v>
      </c>
      <c r="CH88" s="34">
        <f t="shared" si="200"/>
        <v>0</v>
      </c>
      <c r="CI88" s="8">
        <f t="shared" si="200"/>
        <v>0</v>
      </c>
      <c r="CJ88" s="8">
        <f t="shared" si="200"/>
        <v>0</v>
      </c>
      <c r="CK88" s="8">
        <f t="shared" si="200"/>
        <v>0</v>
      </c>
      <c r="CL88" s="8">
        <f t="shared" si="200"/>
        <v>0</v>
      </c>
      <c r="CM88" s="12">
        <f t="shared" si="200"/>
        <v>163777</v>
      </c>
      <c r="CN88" s="12">
        <f t="shared" si="200"/>
        <v>0</v>
      </c>
      <c r="CO88" s="8">
        <f t="shared" si="201"/>
        <v>0</v>
      </c>
      <c r="CP88" s="8">
        <f t="shared" si="201"/>
        <v>0</v>
      </c>
      <c r="CQ88" s="8">
        <f t="shared" si="201"/>
        <v>0</v>
      </c>
      <c r="CR88" s="8">
        <f t="shared" si="201"/>
        <v>0</v>
      </c>
      <c r="CS88" s="12">
        <f t="shared" si="201"/>
        <v>163777</v>
      </c>
      <c r="CT88" s="12">
        <f t="shared" si="201"/>
        <v>0</v>
      </c>
    </row>
    <row r="89" spans="1:98" ht="33">
      <c r="A89" s="24" t="s">
        <v>11</v>
      </c>
      <c r="B89" s="11">
        <f>B88</f>
        <v>913</v>
      </c>
      <c r="C89" s="11" t="s">
        <v>7</v>
      </c>
      <c r="D89" s="11" t="s">
        <v>30</v>
      </c>
      <c r="E89" s="11" t="s">
        <v>61</v>
      </c>
      <c r="F89" s="11" t="s">
        <v>12</v>
      </c>
      <c r="G89" s="12">
        <f t="shared" si="194"/>
        <v>138696</v>
      </c>
      <c r="H89" s="12">
        <f t="shared" si="194"/>
        <v>0</v>
      </c>
      <c r="I89" s="8">
        <f t="shared" si="194"/>
        <v>0</v>
      </c>
      <c r="J89" s="8">
        <f t="shared" si="194"/>
        <v>0</v>
      </c>
      <c r="K89" s="8">
        <f t="shared" si="194"/>
        <v>0</v>
      </c>
      <c r="L89" s="8">
        <f t="shared" si="194"/>
        <v>0</v>
      </c>
      <c r="M89" s="12">
        <f t="shared" si="194"/>
        <v>138696</v>
      </c>
      <c r="N89" s="12">
        <f t="shared" si="194"/>
        <v>0</v>
      </c>
      <c r="O89" s="8">
        <f t="shared" si="194"/>
        <v>0</v>
      </c>
      <c r="P89" s="8">
        <f t="shared" si="194"/>
        <v>0</v>
      </c>
      <c r="Q89" s="8">
        <f t="shared" si="194"/>
        <v>0</v>
      </c>
      <c r="R89" s="8">
        <f t="shared" si="194"/>
        <v>0</v>
      </c>
      <c r="S89" s="12">
        <f t="shared" si="195"/>
        <v>138696</v>
      </c>
      <c r="T89" s="12">
        <f t="shared" si="195"/>
        <v>0</v>
      </c>
      <c r="U89" s="8">
        <f t="shared" si="195"/>
        <v>0</v>
      </c>
      <c r="V89" s="8">
        <f t="shared" si="195"/>
        <v>0</v>
      </c>
      <c r="W89" s="8">
        <f t="shared" si="195"/>
        <v>0</v>
      </c>
      <c r="X89" s="8">
        <f t="shared" si="195"/>
        <v>0</v>
      </c>
      <c r="Y89" s="12">
        <f t="shared" si="195"/>
        <v>138696</v>
      </c>
      <c r="Z89" s="12">
        <f t="shared" si="195"/>
        <v>0</v>
      </c>
      <c r="AA89" s="8">
        <f t="shared" si="195"/>
        <v>571</v>
      </c>
      <c r="AB89" s="8">
        <f t="shared" si="195"/>
        <v>0</v>
      </c>
      <c r="AC89" s="8">
        <f t="shared" si="195"/>
        <v>0</v>
      </c>
      <c r="AD89" s="8">
        <f t="shared" si="195"/>
        <v>0</v>
      </c>
      <c r="AE89" s="12">
        <f t="shared" si="195"/>
        <v>139267</v>
      </c>
      <c r="AF89" s="12">
        <f t="shared" si="195"/>
        <v>0</v>
      </c>
      <c r="AG89" s="8">
        <f t="shared" si="196"/>
        <v>0</v>
      </c>
      <c r="AH89" s="8">
        <f t="shared" si="196"/>
        <v>0</v>
      </c>
      <c r="AI89" s="8">
        <f t="shared" si="196"/>
        <v>0</v>
      </c>
      <c r="AJ89" s="8">
        <f t="shared" si="196"/>
        <v>0</v>
      </c>
      <c r="AK89" s="34">
        <f t="shared" si="196"/>
        <v>139267</v>
      </c>
      <c r="AL89" s="34">
        <f t="shared" si="196"/>
        <v>0</v>
      </c>
      <c r="AM89" s="8">
        <f t="shared" si="196"/>
        <v>0</v>
      </c>
      <c r="AN89" s="8">
        <f t="shared" si="196"/>
        <v>0</v>
      </c>
      <c r="AO89" s="8">
        <f t="shared" si="196"/>
        <v>0</v>
      </c>
      <c r="AP89" s="8">
        <f t="shared" si="196"/>
        <v>0</v>
      </c>
      <c r="AQ89" s="12">
        <f t="shared" si="196"/>
        <v>139267</v>
      </c>
      <c r="AR89" s="12">
        <f t="shared" si="196"/>
        <v>0</v>
      </c>
      <c r="AS89" s="8">
        <f t="shared" si="197"/>
        <v>0</v>
      </c>
      <c r="AT89" s="8">
        <f t="shared" si="197"/>
        <v>0</v>
      </c>
      <c r="AU89" s="8">
        <f t="shared" si="197"/>
        <v>0</v>
      </c>
      <c r="AV89" s="8">
        <f t="shared" si="197"/>
        <v>0</v>
      </c>
      <c r="AW89" s="12">
        <f t="shared" si="197"/>
        <v>139267</v>
      </c>
      <c r="AX89" s="12">
        <f t="shared" si="197"/>
        <v>0</v>
      </c>
      <c r="AY89" s="30">
        <f t="shared" si="197"/>
        <v>0</v>
      </c>
      <c r="AZ89" s="30">
        <f t="shared" si="197"/>
        <v>0</v>
      </c>
      <c r="BA89" s="30">
        <f t="shared" si="197"/>
        <v>636</v>
      </c>
      <c r="BB89" s="30">
        <f t="shared" si="197"/>
        <v>0</v>
      </c>
      <c r="BC89" s="34">
        <f t="shared" si="197"/>
        <v>139903</v>
      </c>
      <c r="BD89" s="34">
        <f t="shared" si="197"/>
        <v>0</v>
      </c>
      <c r="BE89" s="8">
        <f t="shared" si="198"/>
        <v>0</v>
      </c>
      <c r="BF89" s="8">
        <f t="shared" si="198"/>
        <v>0</v>
      </c>
      <c r="BG89" s="8">
        <f t="shared" si="198"/>
        <v>0</v>
      </c>
      <c r="BH89" s="8">
        <f t="shared" si="198"/>
        <v>0</v>
      </c>
      <c r="BI89" s="50">
        <f t="shared" si="198"/>
        <v>139903</v>
      </c>
      <c r="BJ89" s="50">
        <f t="shared" si="198"/>
        <v>0</v>
      </c>
      <c r="BK89" s="30">
        <f t="shared" si="198"/>
        <v>0</v>
      </c>
      <c r="BL89" s="30">
        <f t="shared" si="198"/>
        <v>0</v>
      </c>
      <c r="BM89" s="30">
        <f t="shared" si="198"/>
        <v>23874</v>
      </c>
      <c r="BN89" s="30">
        <f t="shared" si="198"/>
        <v>0</v>
      </c>
      <c r="BO89" s="34">
        <f t="shared" si="198"/>
        <v>163777</v>
      </c>
      <c r="BP89" s="34">
        <f t="shared" si="198"/>
        <v>0</v>
      </c>
      <c r="BQ89" s="8">
        <f t="shared" si="199"/>
        <v>0</v>
      </c>
      <c r="BR89" s="8">
        <f t="shared" si="199"/>
        <v>0</v>
      </c>
      <c r="BS89" s="8">
        <f t="shared" si="199"/>
        <v>0</v>
      </c>
      <c r="BT89" s="8">
        <f t="shared" si="199"/>
        <v>0</v>
      </c>
      <c r="BU89" s="12">
        <f t="shared" si="199"/>
        <v>163777</v>
      </c>
      <c r="BV89" s="12">
        <f t="shared" si="199"/>
        <v>0</v>
      </c>
      <c r="BW89" s="30">
        <f t="shared" si="199"/>
        <v>0</v>
      </c>
      <c r="BX89" s="30">
        <f t="shared" si="199"/>
        <v>0</v>
      </c>
      <c r="BY89" s="30">
        <f t="shared" si="199"/>
        <v>0</v>
      </c>
      <c r="BZ89" s="30">
        <f t="shared" si="199"/>
        <v>0</v>
      </c>
      <c r="CA89" s="34">
        <f t="shared" si="199"/>
        <v>163777</v>
      </c>
      <c r="CB89" s="34">
        <f t="shared" si="199"/>
        <v>0</v>
      </c>
      <c r="CC89" s="30">
        <f t="shared" si="200"/>
        <v>0</v>
      </c>
      <c r="CD89" s="30">
        <f t="shared" si="200"/>
        <v>0</v>
      </c>
      <c r="CE89" s="30">
        <f t="shared" si="200"/>
        <v>0</v>
      </c>
      <c r="CF89" s="30">
        <f t="shared" si="200"/>
        <v>0</v>
      </c>
      <c r="CG89" s="34">
        <f t="shared" si="200"/>
        <v>163777</v>
      </c>
      <c r="CH89" s="34">
        <f t="shared" si="200"/>
        <v>0</v>
      </c>
      <c r="CI89" s="8">
        <f t="shared" si="200"/>
        <v>0</v>
      </c>
      <c r="CJ89" s="8">
        <f t="shared" si="200"/>
        <v>0</v>
      </c>
      <c r="CK89" s="8">
        <f t="shared" si="200"/>
        <v>0</v>
      </c>
      <c r="CL89" s="8">
        <f t="shared" si="200"/>
        <v>0</v>
      </c>
      <c r="CM89" s="12">
        <f t="shared" si="200"/>
        <v>163777</v>
      </c>
      <c r="CN89" s="12">
        <f t="shared" si="200"/>
        <v>0</v>
      </c>
      <c r="CO89" s="8">
        <f t="shared" si="201"/>
        <v>0</v>
      </c>
      <c r="CP89" s="8">
        <f t="shared" si="201"/>
        <v>0</v>
      </c>
      <c r="CQ89" s="8">
        <f t="shared" si="201"/>
        <v>0</v>
      </c>
      <c r="CR89" s="8">
        <f t="shared" si="201"/>
        <v>0</v>
      </c>
      <c r="CS89" s="12">
        <f t="shared" si="201"/>
        <v>163777</v>
      </c>
      <c r="CT89" s="12">
        <f t="shared" si="201"/>
        <v>0</v>
      </c>
    </row>
    <row r="90" spans="1:98" ht="16.5">
      <c r="A90" s="25" t="s">
        <v>13</v>
      </c>
      <c r="B90" s="11">
        <f>B89</f>
        <v>913</v>
      </c>
      <c r="C90" s="11" t="s">
        <v>7</v>
      </c>
      <c r="D90" s="11" t="s">
        <v>30</v>
      </c>
      <c r="E90" s="11" t="s">
        <v>61</v>
      </c>
      <c r="F90" s="8">
        <v>610</v>
      </c>
      <c r="G90" s="12">
        <f>241491-102795</f>
        <v>138696</v>
      </c>
      <c r="H90" s="12"/>
      <c r="I90" s="8"/>
      <c r="J90" s="8"/>
      <c r="K90" s="8"/>
      <c r="L90" s="8"/>
      <c r="M90" s="8">
        <f>G90+I90+J90+K90+L90</f>
        <v>138696</v>
      </c>
      <c r="N90" s="8">
        <f>H90+J90</f>
        <v>0</v>
      </c>
      <c r="O90" s="8"/>
      <c r="P90" s="8"/>
      <c r="Q90" s="8"/>
      <c r="R90" s="8"/>
      <c r="S90" s="8">
        <f>M90+O90+P90+Q90+R90</f>
        <v>138696</v>
      </c>
      <c r="T90" s="8">
        <f>N90+P90</f>
        <v>0</v>
      </c>
      <c r="U90" s="8"/>
      <c r="V90" s="8"/>
      <c r="W90" s="8"/>
      <c r="X90" s="8"/>
      <c r="Y90" s="8">
        <f>S90+U90+V90+W90+X90</f>
        <v>138696</v>
      </c>
      <c r="Z90" s="8">
        <f>T90+V90</f>
        <v>0</v>
      </c>
      <c r="AA90" s="8">
        <v>571</v>
      </c>
      <c r="AB90" s="8"/>
      <c r="AC90" s="8"/>
      <c r="AD90" s="8"/>
      <c r="AE90" s="8">
        <f>Y90+AA90+AB90+AC90+AD90</f>
        <v>139267</v>
      </c>
      <c r="AF90" s="8">
        <f>Z90+AB90</f>
        <v>0</v>
      </c>
      <c r="AG90" s="8"/>
      <c r="AH90" s="8"/>
      <c r="AI90" s="8"/>
      <c r="AJ90" s="8"/>
      <c r="AK90" s="30">
        <f>AE90+AG90+AH90+AI90+AJ90</f>
        <v>139267</v>
      </c>
      <c r="AL90" s="30">
        <f>AF90+AH90</f>
        <v>0</v>
      </c>
      <c r="AM90" s="8"/>
      <c r="AN90" s="8"/>
      <c r="AO90" s="8"/>
      <c r="AP90" s="8"/>
      <c r="AQ90" s="8">
        <f>AK90+AM90+AN90+AO90+AP90</f>
        <v>139267</v>
      </c>
      <c r="AR90" s="8">
        <f>AL90+AN90</f>
        <v>0</v>
      </c>
      <c r="AS90" s="8"/>
      <c r="AT90" s="8"/>
      <c r="AU90" s="8"/>
      <c r="AV90" s="8"/>
      <c r="AW90" s="8">
        <f>AQ90+AS90+AT90+AU90+AV90</f>
        <v>139267</v>
      </c>
      <c r="AX90" s="8">
        <f>AR90+AT90</f>
        <v>0</v>
      </c>
      <c r="AY90" s="30"/>
      <c r="AZ90" s="30"/>
      <c r="BA90" s="30">
        <v>636</v>
      </c>
      <c r="BB90" s="30"/>
      <c r="BC90" s="30">
        <f>AW90+AY90+AZ90+BA90+BB90</f>
        <v>139903</v>
      </c>
      <c r="BD90" s="30">
        <f>AX90+AZ90</f>
        <v>0</v>
      </c>
      <c r="BE90" s="8"/>
      <c r="BF90" s="8"/>
      <c r="BG90" s="8"/>
      <c r="BH90" s="8"/>
      <c r="BI90" s="51">
        <f>BC90+BE90+BF90+BG90+BH90</f>
        <v>139903</v>
      </c>
      <c r="BJ90" s="51">
        <f>BD90+BF90</f>
        <v>0</v>
      </c>
      <c r="BK90" s="30"/>
      <c r="BL90" s="30"/>
      <c r="BM90" s="30">
        <v>23874</v>
      </c>
      <c r="BN90" s="30"/>
      <c r="BO90" s="30">
        <f>BI90+BK90+BL90+BM90+BN90</f>
        <v>163777</v>
      </c>
      <c r="BP90" s="30">
        <f>BJ90+BL90</f>
        <v>0</v>
      </c>
      <c r="BQ90" s="8"/>
      <c r="BR90" s="8"/>
      <c r="BS90" s="8"/>
      <c r="BT90" s="8"/>
      <c r="BU90" s="8">
        <f>BO90+BQ90+BR90+BS90+BT90</f>
        <v>163777</v>
      </c>
      <c r="BV90" s="8">
        <f>BP90+BR90</f>
        <v>0</v>
      </c>
      <c r="BW90" s="30"/>
      <c r="BX90" s="30"/>
      <c r="BY90" s="30"/>
      <c r="BZ90" s="30"/>
      <c r="CA90" s="30">
        <f>BU90+BW90+BX90+BY90+BZ90</f>
        <v>163777</v>
      </c>
      <c r="CB90" s="30">
        <f>BV90+BX90</f>
        <v>0</v>
      </c>
      <c r="CC90" s="30"/>
      <c r="CD90" s="30"/>
      <c r="CE90" s="30"/>
      <c r="CF90" s="30"/>
      <c r="CG90" s="30">
        <f>CA90+CC90+CD90+CE90+CF90</f>
        <v>163777</v>
      </c>
      <c r="CH90" s="30">
        <f>CB90+CD90</f>
        <v>0</v>
      </c>
      <c r="CI90" s="8"/>
      <c r="CJ90" s="8"/>
      <c r="CK90" s="8"/>
      <c r="CL90" s="8"/>
      <c r="CM90" s="8">
        <f>CG90+CI90+CJ90+CK90+CL90</f>
        <v>163777</v>
      </c>
      <c r="CN90" s="8">
        <f>CH90+CJ90</f>
        <v>0</v>
      </c>
      <c r="CO90" s="8"/>
      <c r="CP90" s="8"/>
      <c r="CQ90" s="8"/>
      <c r="CR90" s="8"/>
      <c r="CS90" s="8">
        <f>CM90+CO90+CP90+CQ90+CR90</f>
        <v>163777</v>
      </c>
      <c r="CT90" s="8">
        <f>CN90+CP90</f>
        <v>0</v>
      </c>
    </row>
    <row r="91" spans="1:98" ht="16.5">
      <c r="A91" s="24" t="s">
        <v>14</v>
      </c>
      <c r="B91" s="11">
        <v>913</v>
      </c>
      <c r="C91" s="11" t="s">
        <v>7</v>
      </c>
      <c r="D91" s="11" t="s">
        <v>30</v>
      </c>
      <c r="E91" s="11" t="s">
        <v>41</v>
      </c>
      <c r="F91" s="11"/>
      <c r="G91" s="12">
        <f>G92</f>
        <v>2152</v>
      </c>
      <c r="H91" s="12">
        <f aca="true" t="shared" si="202" ref="H91:R93">H92</f>
        <v>0</v>
      </c>
      <c r="I91" s="8">
        <f t="shared" si="202"/>
        <v>0</v>
      </c>
      <c r="J91" s="8">
        <f t="shared" si="202"/>
        <v>0</v>
      </c>
      <c r="K91" s="8">
        <f t="shared" si="202"/>
        <v>0</v>
      </c>
      <c r="L91" s="8">
        <f t="shared" si="202"/>
        <v>0</v>
      </c>
      <c r="M91" s="12">
        <f t="shared" si="202"/>
        <v>2152</v>
      </c>
      <c r="N91" s="12">
        <f t="shared" si="202"/>
        <v>0</v>
      </c>
      <c r="O91" s="8">
        <f t="shared" si="202"/>
        <v>0</v>
      </c>
      <c r="P91" s="8">
        <f t="shared" si="202"/>
        <v>0</v>
      </c>
      <c r="Q91" s="8">
        <f t="shared" si="202"/>
        <v>0</v>
      </c>
      <c r="R91" s="8">
        <f t="shared" si="202"/>
        <v>0</v>
      </c>
      <c r="S91" s="12">
        <f aca="true" t="shared" si="203" ref="S91:AH93">S92</f>
        <v>2152</v>
      </c>
      <c r="T91" s="12">
        <f t="shared" si="203"/>
        <v>0</v>
      </c>
      <c r="U91" s="8">
        <f t="shared" si="203"/>
        <v>0</v>
      </c>
      <c r="V91" s="8">
        <f t="shared" si="203"/>
        <v>0</v>
      </c>
      <c r="W91" s="8">
        <f t="shared" si="203"/>
        <v>0</v>
      </c>
      <c r="X91" s="8">
        <f t="shared" si="203"/>
        <v>0</v>
      </c>
      <c r="Y91" s="12">
        <f t="shared" si="203"/>
        <v>2152</v>
      </c>
      <c r="Z91" s="12">
        <f t="shared" si="203"/>
        <v>0</v>
      </c>
      <c r="AA91" s="8">
        <f t="shared" si="203"/>
        <v>0</v>
      </c>
      <c r="AB91" s="8">
        <f t="shared" si="203"/>
        <v>0</v>
      </c>
      <c r="AC91" s="8">
        <f t="shared" si="203"/>
        <v>0</v>
      </c>
      <c r="AD91" s="8">
        <f t="shared" si="203"/>
        <v>0</v>
      </c>
      <c r="AE91" s="12">
        <f t="shared" si="203"/>
        <v>2152</v>
      </c>
      <c r="AF91" s="12">
        <f t="shared" si="203"/>
        <v>0</v>
      </c>
      <c r="AG91" s="8">
        <f t="shared" si="203"/>
        <v>22</v>
      </c>
      <c r="AH91" s="8">
        <f t="shared" si="203"/>
        <v>0</v>
      </c>
      <c r="AI91" s="8">
        <f aca="true" t="shared" si="204" ref="AG91:AV93">AI92</f>
        <v>0</v>
      </c>
      <c r="AJ91" s="8">
        <f t="shared" si="204"/>
        <v>0</v>
      </c>
      <c r="AK91" s="34">
        <f t="shared" si="204"/>
        <v>2174</v>
      </c>
      <c r="AL91" s="34">
        <f t="shared" si="204"/>
        <v>0</v>
      </c>
      <c r="AM91" s="8">
        <f t="shared" si="204"/>
        <v>0</v>
      </c>
      <c r="AN91" s="8">
        <f t="shared" si="204"/>
        <v>0</v>
      </c>
      <c r="AO91" s="8">
        <f t="shared" si="204"/>
        <v>0</v>
      </c>
      <c r="AP91" s="8">
        <f t="shared" si="204"/>
        <v>0</v>
      </c>
      <c r="AQ91" s="12">
        <f t="shared" si="204"/>
        <v>2174</v>
      </c>
      <c r="AR91" s="12">
        <f t="shared" si="204"/>
        <v>0</v>
      </c>
      <c r="AS91" s="8">
        <f t="shared" si="204"/>
        <v>0</v>
      </c>
      <c r="AT91" s="8">
        <f t="shared" si="204"/>
        <v>0</v>
      </c>
      <c r="AU91" s="8">
        <f t="shared" si="204"/>
        <v>0</v>
      </c>
      <c r="AV91" s="8">
        <f t="shared" si="204"/>
        <v>0</v>
      </c>
      <c r="AW91" s="12">
        <f aca="true" t="shared" si="205" ref="AS91:BH93">AW92</f>
        <v>2174</v>
      </c>
      <c r="AX91" s="12">
        <f t="shared" si="205"/>
        <v>0</v>
      </c>
      <c r="AY91" s="30">
        <f t="shared" si="205"/>
        <v>0</v>
      </c>
      <c r="AZ91" s="30">
        <f t="shared" si="205"/>
        <v>0</v>
      </c>
      <c r="BA91" s="30">
        <f t="shared" si="205"/>
        <v>0</v>
      </c>
      <c r="BB91" s="30">
        <f t="shared" si="205"/>
        <v>0</v>
      </c>
      <c r="BC91" s="34">
        <f t="shared" si="205"/>
        <v>2174</v>
      </c>
      <c r="BD91" s="34">
        <f t="shared" si="205"/>
        <v>0</v>
      </c>
      <c r="BE91" s="8">
        <f t="shared" si="205"/>
        <v>0</v>
      </c>
      <c r="BF91" s="8">
        <f t="shared" si="205"/>
        <v>0</v>
      </c>
      <c r="BG91" s="8">
        <f t="shared" si="205"/>
        <v>0</v>
      </c>
      <c r="BH91" s="8">
        <f t="shared" si="205"/>
        <v>0</v>
      </c>
      <c r="BI91" s="50">
        <f aca="true" t="shared" si="206" ref="BE91:BT93">BI92</f>
        <v>2174</v>
      </c>
      <c r="BJ91" s="50">
        <f t="shared" si="206"/>
        <v>0</v>
      </c>
      <c r="BK91" s="30">
        <f t="shared" si="206"/>
        <v>0</v>
      </c>
      <c r="BL91" s="30">
        <f t="shared" si="206"/>
        <v>0</v>
      </c>
      <c r="BM91" s="30">
        <f t="shared" si="206"/>
        <v>0</v>
      </c>
      <c r="BN91" s="30">
        <f t="shared" si="206"/>
        <v>0</v>
      </c>
      <c r="BO91" s="34">
        <f t="shared" si="206"/>
        <v>2174</v>
      </c>
      <c r="BP91" s="34">
        <f t="shared" si="206"/>
        <v>0</v>
      </c>
      <c r="BQ91" s="8">
        <f t="shared" si="206"/>
        <v>0</v>
      </c>
      <c r="BR91" s="8">
        <f t="shared" si="206"/>
        <v>0</v>
      </c>
      <c r="BS91" s="8">
        <f t="shared" si="206"/>
        <v>0</v>
      </c>
      <c r="BT91" s="8">
        <f t="shared" si="206"/>
        <v>0</v>
      </c>
      <c r="BU91" s="12">
        <f aca="true" t="shared" si="207" ref="BQ91:CF93">BU92</f>
        <v>2174</v>
      </c>
      <c r="BV91" s="12">
        <f t="shared" si="207"/>
        <v>0</v>
      </c>
      <c r="BW91" s="30">
        <f t="shared" si="207"/>
        <v>0</v>
      </c>
      <c r="BX91" s="30">
        <f t="shared" si="207"/>
        <v>0</v>
      </c>
      <c r="BY91" s="30">
        <f t="shared" si="207"/>
        <v>0</v>
      </c>
      <c r="BZ91" s="30">
        <f t="shared" si="207"/>
        <v>0</v>
      </c>
      <c r="CA91" s="34">
        <f t="shared" si="207"/>
        <v>2174</v>
      </c>
      <c r="CB91" s="34">
        <f t="shared" si="207"/>
        <v>0</v>
      </c>
      <c r="CC91" s="30">
        <f t="shared" si="207"/>
        <v>0</v>
      </c>
      <c r="CD91" s="30">
        <f t="shared" si="207"/>
        <v>0</v>
      </c>
      <c r="CE91" s="30">
        <f t="shared" si="207"/>
        <v>0</v>
      </c>
      <c r="CF91" s="30">
        <f t="shared" si="207"/>
        <v>0</v>
      </c>
      <c r="CG91" s="34">
        <f aca="true" t="shared" si="208" ref="CC91:CR93">CG92</f>
        <v>2174</v>
      </c>
      <c r="CH91" s="34">
        <f t="shared" si="208"/>
        <v>0</v>
      </c>
      <c r="CI91" s="8">
        <f t="shared" si="208"/>
        <v>0</v>
      </c>
      <c r="CJ91" s="8">
        <f t="shared" si="208"/>
        <v>0</v>
      </c>
      <c r="CK91" s="8">
        <f t="shared" si="208"/>
        <v>0</v>
      </c>
      <c r="CL91" s="8">
        <f t="shared" si="208"/>
        <v>0</v>
      </c>
      <c r="CM91" s="12">
        <f t="shared" si="208"/>
        <v>2174</v>
      </c>
      <c r="CN91" s="12">
        <f t="shared" si="208"/>
        <v>0</v>
      </c>
      <c r="CO91" s="8">
        <f t="shared" si="208"/>
        <v>0</v>
      </c>
      <c r="CP91" s="8">
        <f t="shared" si="208"/>
        <v>0</v>
      </c>
      <c r="CQ91" s="8">
        <f t="shared" si="208"/>
        <v>0</v>
      </c>
      <c r="CR91" s="8">
        <f t="shared" si="208"/>
        <v>0</v>
      </c>
      <c r="CS91" s="12">
        <f aca="true" t="shared" si="209" ref="CO91:CT93">CS92</f>
        <v>2174</v>
      </c>
      <c r="CT91" s="12">
        <f t="shared" si="209"/>
        <v>0</v>
      </c>
    </row>
    <row r="92" spans="1:98" ht="16.5">
      <c r="A92" s="24" t="s">
        <v>15</v>
      </c>
      <c r="B92" s="11">
        <v>913</v>
      </c>
      <c r="C92" s="11" t="s">
        <v>7</v>
      </c>
      <c r="D92" s="11" t="s">
        <v>30</v>
      </c>
      <c r="E92" s="11" t="s">
        <v>64</v>
      </c>
      <c r="F92" s="11"/>
      <c r="G92" s="12">
        <f>G93</f>
        <v>2152</v>
      </c>
      <c r="H92" s="12">
        <f t="shared" si="202"/>
        <v>0</v>
      </c>
      <c r="I92" s="8">
        <f t="shared" si="202"/>
        <v>0</v>
      </c>
      <c r="J92" s="8">
        <f t="shared" si="202"/>
        <v>0</v>
      </c>
      <c r="K92" s="8">
        <f t="shared" si="202"/>
        <v>0</v>
      </c>
      <c r="L92" s="8">
        <f t="shared" si="202"/>
        <v>0</v>
      </c>
      <c r="M92" s="12">
        <f t="shared" si="202"/>
        <v>2152</v>
      </c>
      <c r="N92" s="12">
        <f t="shared" si="202"/>
        <v>0</v>
      </c>
      <c r="O92" s="8">
        <f t="shared" si="202"/>
        <v>0</v>
      </c>
      <c r="P92" s="8">
        <f t="shared" si="202"/>
        <v>0</v>
      </c>
      <c r="Q92" s="8">
        <f t="shared" si="202"/>
        <v>0</v>
      </c>
      <c r="R92" s="8">
        <f t="shared" si="202"/>
        <v>0</v>
      </c>
      <c r="S92" s="12">
        <f t="shared" si="203"/>
        <v>2152</v>
      </c>
      <c r="T92" s="12">
        <f t="shared" si="203"/>
        <v>0</v>
      </c>
      <c r="U92" s="8">
        <f t="shared" si="203"/>
        <v>0</v>
      </c>
      <c r="V92" s="8">
        <f t="shared" si="203"/>
        <v>0</v>
      </c>
      <c r="W92" s="8">
        <f t="shared" si="203"/>
        <v>0</v>
      </c>
      <c r="X92" s="8">
        <f t="shared" si="203"/>
        <v>0</v>
      </c>
      <c r="Y92" s="12">
        <f t="shared" si="203"/>
        <v>2152</v>
      </c>
      <c r="Z92" s="12">
        <f t="shared" si="203"/>
        <v>0</v>
      </c>
      <c r="AA92" s="8">
        <f t="shared" si="203"/>
        <v>0</v>
      </c>
      <c r="AB92" s="8">
        <f t="shared" si="203"/>
        <v>0</v>
      </c>
      <c r="AC92" s="8">
        <f t="shared" si="203"/>
        <v>0</v>
      </c>
      <c r="AD92" s="8">
        <f t="shared" si="203"/>
        <v>0</v>
      </c>
      <c r="AE92" s="12">
        <f t="shared" si="203"/>
        <v>2152</v>
      </c>
      <c r="AF92" s="12">
        <f t="shared" si="203"/>
        <v>0</v>
      </c>
      <c r="AG92" s="8">
        <f t="shared" si="204"/>
        <v>22</v>
      </c>
      <c r="AH92" s="8">
        <f t="shared" si="204"/>
        <v>0</v>
      </c>
      <c r="AI92" s="8">
        <f t="shared" si="204"/>
        <v>0</v>
      </c>
      <c r="AJ92" s="8">
        <f t="shared" si="204"/>
        <v>0</v>
      </c>
      <c r="AK92" s="34">
        <f t="shared" si="204"/>
        <v>2174</v>
      </c>
      <c r="AL92" s="34">
        <f t="shared" si="204"/>
        <v>0</v>
      </c>
      <c r="AM92" s="8">
        <f t="shared" si="204"/>
        <v>0</v>
      </c>
      <c r="AN92" s="8">
        <f t="shared" si="204"/>
        <v>0</v>
      </c>
      <c r="AO92" s="8">
        <f t="shared" si="204"/>
        <v>0</v>
      </c>
      <c r="AP92" s="8">
        <f t="shared" si="204"/>
        <v>0</v>
      </c>
      <c r="AQ92" s="12">
        <f t="shared" si="204"/>
        <v>2174</v>
      </c>
      <c r="AR92" s="12">
        <f t="shared" si="204"/>
        <v>0</v>
      </c>
      <c r="AS92" s="8">
        <f t="shared" si="205"/>
        <v>0</v>
      </c>
      <c r="AT92" s="8">
        <f t="shared" si="205"/>
        <v>0</v>
      </c>
      <c r="AU92" s="8">
        <f t="shared" si="205"/>
        <v>0</v>
      </c>
      <c r="AV92" s="8">
        <f t="shared" si="205"/>
        <v>0</v>
      </c>
      <c r="AW92" s="12">
        <f t="shared" si="205"/>
        <v>2174</v>
      </c>
      <c r="AX92" s="12">
        <f t="shared" si="205"/>
        <v>0</v>
      </c>
      <c r="AY92" s="30">
        <f t="shared" si="205"/>
        <v>0</v>
      </c>
      <c r="AZ92" s="30">
        <f t="shared" si="205"/>
        <v>0</v>
      </c>
      <c r="BA92" s="30">
        <f t="shared" si="205"/>
        <v>0</v>
      </c>
      <c r="BB92" s="30">
        <f t="shared" si="205"/>
        <v>0</v>
      </c>
      <c r="BC92" s="34">
        <f t="shared" si="205"/>
        <v>2174</v>
      </c>
      <c r="BD92" s="34">
        <f t="shared" si="205"/>
        <v>0</v>
      </c>
      <c r="BE92" s="8">
        <f t="shared" si="206"/>
        <v>0</v>
      </c>
      <c r="BF92" s="8">
        <f t="shared" si="206"/>
        <v>0</v>
      </c>
      <c r="BG92" s="8">
        <f t="shared" si="206"/>
        <v>0</v>
      </c>
      <c r="BH92" s="8">
        <f t="shared" si="206"/>
        <v>0</v>
      </c>
      <c r="BI92" s="50">
        <f t="shared" si="206"/>
        <v>2174</v>
      </c>
      <c r="BJ92" s="50">
        <f t="shared" si="206"/>
        <v>0</v>
      </c>
      <c r="BK92" s="30">
        <f t="shared" si="206"/>
        <v>0</v>
      </c>
      <c r="BL92" s="30">
        <f t="shared" si="206"/>
        <v>0</v>
      </c>
      <c r="BM92" s="30">
        <f t="shared" si="206"/>
        <v>0</v>
      </c>
      <c r="BN92" s="30">
        <f t="shared" si="206"/>
        <v>0</v>
      </c>
      <c r="BO92" s="34">
        <f t="shared" si="206"/>
        <v>2174</v>
      </c>
      <c r="BP92" s="34">
        <f t="shared" si="206"/>
        <v>0</v>
      </c>
      <c r="BQ92" s="8">
        <f t="shared" si="207"/>
        <v>0</v>
      </c>
      <c r="BR92" s="8">
        <f t="shared" si="207"/>
        <v>0</v>
      </c>
      <c r="BS92" s="8">
        <f t="shared" si="207"/>
        <v>0</v>
      </c>
      <c r="BT92" s="8">
        <f t="shared" si="207"/>
        <v>0</v>
      </c>
      <c r="BU92" s="12">
        <f t="shared" si="207"/>
        <v>2174</v>
      </c>
      <c r="BV92" s="12">
        <f t="shared" si="207"/>
        <v>0</v>
      </c>
      <c r="BW92" s="30">
        <f t="shared" si="207"/>
        <v>0</v>
      </c>
      <c r="BX92" s="30">
        <f t="shared" si="207"/>
        <v>0</v>
      </c>
      <c r="BY92" s="30">
        <f t="shared" si="207"/>
        <v>0</v>
      </c>
      <c r="BZ92" s="30">
        <f t="shared" si="207"/>
        <v>0</v>
      </c>
      <c r="CA92" s="34">
        <f t="shared" si="207"/>
        <v>2174</v>
      </c>
      <c r="CB92" s="34">
        <f t="shared" si="207"/>
        <v>0</v>
      </c>
      <c r="CC92" s="30">
        <f t="shared" si="208"/>
        <v>0</v>
      </c>
      <c r="CD92" s="30">
        <f t="shared" si="208"/>
        <v>0</v>
      </c>
      <c r="CE92" s="30">
        <f t="shared" si="208"/>
        <v>0</v>
      </c>
      <c r="CF92" s="30">
        <f t="shared" si="208"/>
        <v>0</v>
      </c>
      <c r="CG92" s="34">
        <f t="shared" si="208"/>
        <v>2174</v>
      </c>
      <c r="CH92" s="34">
        <f t="shared" si="208"/>
        <v>0</v>
      </c>
      <c r="CI92" s="8">
        <f t="shared" si="208"/>
        <v>0</v>
      </c>
      <c r="CJ92" s="8">
        <f t="shared" si="208"/>
        <v>0</v>
      </c>
      <c r="CK92" s="8">
        <f t="shared" si="208"/>
        <v>0</v>
      </c>
      <c r="CL92" s="8">
        <f t="shared" si="208"/>
        <v>0</v>
      </c>
      <c r="CM92" s="12">
        <f t="shared" si="208"/>
        <v>2174</v>
      </c>
      <c r="CN92" s="12">
        <f t="shared" si="208"/>
        <v>0</v>
      </c>
      <c r="CO92" s="8">
        <f t="shared" si="209"/>
        <v>0</v>
      </c>
      <c r="CP92" s="8">
        <f t="shared" si="209"/>
        <v>0</v>
      </c>
      <c r="CQ92" s="8">
        <f t="shared" si="209"/>
        <v>0</v>
      </c>
      <c r="CR92" s="8">
        <f t="shared" si="209"/>
        <v>0</v>
      </c>
      <c r="CS92" s="12">
        <f t="shared" si="209"/>
        <v>2174</v>
      </c>
      <c r="CT92" s="12">
        <f t="shared" si="209"/>
        <v>0</v>
      </c>
    </row>
    <row r="93" spans="1:98" ht="33">
      <c r="A93" s="24" t="s">
        <v>11</v>
      </c>
      <c r="B93" s="11">
        <v>913</v>
      </c>
      <c r="C93" s="11" t="s">
        <v>7</v>
      </c>
      <c r="D93" s="11" t="s">
        <v>30</v>
      </c>
      <c r="E93" s="11" t="s">
        <v>64</v>
      </c>
      <c r="F93" s="11" t="s">
        <v>12</v>
      </c>
      <c r="G93" s="12">
        <f>G94</f>
        <v>2152</v>
      </c>
      <c r="H93" s="12">
        <f t="shared" si="202"/>
        <v>0</v>
      </c>
      <c r="I93" s="8">
        <f t="shared" si="202"/>
        <v>0</v>
      </c>
      <c r="J93" s="8">
        <f t="shared" si="202"/>
        <v>0</v>
      </c>
      <c r="K93" s="8">
        <f t="shared" si="202"/>
        <v>0</v>
      </c>
      <c r="L93" s="8">
        <f t="shared" si="202"/>
        <v>0</v>
      </c>
      <c r="M93" s="12">
        <f t="shared" si="202"/>
        <v>2152</v>
      </c>
      <c r="N93" s="12">
        <f t="shared" si="202"/>
        <v>0</v>
      </c>
      <c r="O93" s="8">
        <f t="shared" si="202"/>
        <v>0</v>
      </c>
      <c r="P93" s="8">
        <f t="shared" si="202"/>
        <v>0</v>
      </c>
      <c r="Q93" s="8">
        <f t="shared" si="202"/>
        <v>0</v>
      </c>
      <c r="R93" s="8">
        <f t="shared" si="202"/>
        <v>0</v>
      </c>
      <c r="S93" s="12">
        <f t="shared" si="203"/>
        <v>2152</v>
      </c>
      <c r="T93" s="12">
        <f t="shared" si="203"/>
        <v>0</v>
      </c>
      <c r="U93" s="8">
        <f t="shared" si="203"/>
        <v>0</v>
      </c>
      <c r="V93" s="8">
        <f t="shared" si="203"/>
        <v>0</v>
      </c>
      <c r="W93" s="8">
        <f t="shared" si="203"/>
        <v>0</v>
      </c>
      <c r="X93" s="8">
        <f t="shared" si="203"/>
        <v>0</v>
      </c>
      <c r="Y93" s="12">
        <f t="shared" si="203"/>
        <v>2152</v>
      </c>
      <c r="Z93" s="12">
        <f t="shared" si="203"/>
        <v>0</v>
      </c>
      <c r="AA93" s="8">
        <f t="shared" si="203"/>
        <v>0</v>
      </c>
      <c r="AB93" s="8">
        <f t="shared" si="203"/>
        <v>0</v>
      </c>
      <c r="AC93" s="8">
        <f t="shared" si="203"/>
        <v>0</v>
      </c>
      <c r="AD93" s="8">
        <f t="shared" si="203"/>
        <v>0</v>
      </c>
      <c r="AE93" s="12">
        <f t="shared" si="203"/>
        <v>2152</v>
      </c>
      <c r="AF93" s="12">
        <f t="shared" si="203"/>
        <v>0</v>
      </c>
      <c r="AG93" s="8">
        <f t="shared" si="204"/>
        <v>22</v>
      </c>
      <c r="AH93" s="8">
        <f t="shared" si="204"/>
        <v>0</v>
      </c>
      <c r="AI93" s="8">
        <f t="shared" si="204"/>
        <v>0</v>
      </c>
      <c r="AJ93" s="8">
        <f t="shared" si="204"/>
        <v>0</v>
      </c>
      <c r="AK93" s="34">
        <f t="shared" si="204"/>
        <v>2174</v>
      </c>
      <c r="AL93" s="34">
        <f t="shared" si="204"/>
        <v>0</v>
      </c>
      <c r="AM93" s="8">
        <f t="shared" si="204"/>
        <v>0</v>
      </c>
      <c r="AN93" s="8">
        <f t="shared" si="204"/>
        <v>0</v>
      </c>
      <c r="AO93" s="8">
        <f t="shared" si="204"/>
        <v>0</v>
      </c>
      <c r="AP93" s="8">
        <f t="shared" si="204"/>
        <v>0</v>
      </c>
      <c r="AQ93" s="12">
        <f t="shared" si="204"/>
        <v>2174</v>
      </c>
      <c r="AR93" s="12">
        <f t="shared" si="204"/>
        <v>0</v>
      </c>
      <c r="AS93" s="8">
        <f t="shared" si="205"/>
        <v>0</v>
      </c>
      <c r="AT93" s="8">
        <f t="shared" si="205"/>
        <v>0</v>
      </c>
      <c r="AU93" s="8">
        <f t="shared" si="205"/>
        <v>0</v>
      </c>
      <c r="AV93" s="8">
        <f t="shared" si="205"/>
        <v>0</v>
      </c>
      <c r="AW93" s="12">
        <f t="shared" si="205"/>
        <v>2174</v>
      </c>
      <c r="AX93" s="12">
        <f t="shared" si="205"/>
        <v>0</v>
      </c>
      <c r="AY93" s="30">
        <f t="shared" si="205"/>
        <v>0</v>
      </c>
      <c r="AZ93" s="30">
        <f t="shared" si="205"/>
        <v>0</v>
      </c>
      <c r="BA93" s="30">
        <f t="shared" si="205"/>
        <v>0</v>
      </c>
      <c r="BB93" s="30">
        <f t="shared" si="205"/>
        <v>0</v>
      </c>
      <c r="BC93" s="34">
        <f t="shared" si="205"/>
        <v>2174</v>
      </c>
      <c r="BD93" s="34">
        <f t="shared" si="205"/>
        <v>0</v>
      </c>
      <c r="BE93" s="8">
        <f t="shared" si="206"/>
        <v>0</v>
      </c>
      <c r="BF93" s="8">
        <f t="shared" si="206"/>
        <v>0</v>
      </c>
      <c r="BG93" s="8">
        <f t="shared" si="206"/>
        <v>0</v>
      </c>
      <c r="BH93" s="8">
        <f t="shared" si="206"/>
        <v>0</v>
      </c>
      <c r="BI93" s="50">
        <f t="shared" si="206"/>
        <v>2174</v>
      </c>
      <c r="BJ93" s="50">
        <f t="shared" si="206"/>
        <v>0</v>
      </c>
      <c r="BK93" s="30">
        <f t="shared" si="206"/>
        <v>0</v>
      </c>
      <c r="BL93" s="30">
        <f t="shared" si="206"/>
        <v>0</v>
      </c>
      <c r="BM93" s="30">
        <f t="shared" si="206"/>
        <v>0</v>
      </c>
      <c r="BN93" s="30">
        <f t="shared" si="206"/>
        <v>0</v>
      </c>
      <c r="BO93" s="34">
        <f t="shared" si="206"/>
        <v>2174</v>
      </c>
      <c r="BP93" s="34">
        <f t="shared" si="206"/>
        <v>0</v>
      </c>
      <c r="BQ93" s="8">
        <f t="shared" si="207"/>
        <v>0</v>
      </c>
      <c r="BR93" s="8">
        <f t="shared" si="207"/>
        <v>0</v>
      </c>
      <c r="BS93" s="8">
        <f t="shared" si="207"/>
        <v>0</v>
      </c>
      <c r="BT93" s="8">
        <f t="shared" si="207"/>
        <v>0</v>
      </c>
      <c r="BU93" s="12">
        <f t="shared" si="207"/>
        <v>2174</v>
      </c>
      <c r="BV93" s="12">
        <f t="shared" si="207"/>
        <v>0</v>
      </c>
      <c r="BW93" s="30">
        <f t="shared" si="207"/>
        <v>0</v>
      </c>
      <c r="BX93" s="30">
        <f t="shared" si="207"/>
        <v>0</v>
      </c>
      <c r="BY93" s="30">
        <f t="shared" si="207"/>
        <v>0</v>
      </c>
      <c r="BZ93" s="30">
        <f t="shared" si="207"/>
        <v>0</v>
      </c>
      <c r="CA93" s="34">
        <f t="shared" si="207"/>
        <v>2174</v>
      </c>
      <c r="CB93" s="34">
        <f t="shared" si="207"/>
        <v>0</v>
      </c>
      <c r="CC93" s="30">
        <f t="shared" si="208"/>
        <v>0</v>
      </c>
      <c r="CD93" s="30">
        <f t="shared" si="208"/>
        <v>0</v>
      </c>
      <c r="CE93" s="30">
        <f t="shared" si="208"/>
        <v>0</v>
      </c>
      <c r="CF93" s="30">
        <f t="shared" si="208"/>
        <v>0</v>
      </c>
      <c r="CG93" s="34">
        <f t="shared" si="208"/>
        <v>2174</v>
      </c>
      <c r="CH93" s="34">
        <f t="shared" si="208"/>
        <v>0</v>
      </c>
      <c r="CI93" s="8">
        <f t="shared" si="208"/>
        <v>0</v>
      </c>
      <c r="CJ93" s="8">
        <f t="shared" si="208"/>
        <v>0</v>
      </c>
      <c r="CK93" s="8">
        <f t="shared" si="208"/>
        <v>0</v>
      </c>
      <c r="CL93" s="8">
        <f t="shared" si="208"/>
        <v>0</v>
      </c>
      <c r="CM93" s="12">
        <f t="shared" si="208"/>
        <v>2174</v>
      </c>
      <c r="CN93" s="12">
        <f t="shared" si="208"/>
        <v>0</v>
      </c>
      <c r="CO93" s="8">
        <f t="shared" si="209"/>
        <v>0</v>
      </c>
      <c r="CP93" s="8">
        <f t="shared" si="209"/>
        <v>0</v>
      </c>
      <c r="CQ93" s="8">
        <f t="shared" si="209"/>
        <v>0</v>
      </c>
      <c r="CR93" s="8">
        <f t="shared" si="209"/>
        <v>0</v>
      </c>
      <c r="CS93" s="12">
        <f t="shared" si="209"/>
        <v>2174</v>
      </c>
      <c r="CT93" s="12">
        <f t="shared" si="209"/>
        <v>0</v>
      </c>
    </row>
    <row r="94" spans="1:98" ht="16.5">
      <c r="A94" s="25" t="s">
        <v>13</v>
      </c>
      <c r="B94" s="11">
        <v>913</v>
      </c>
      <c r="C94" s="11" t="s">
        <v>7</v>
      </c>
      <c r="D94" s="11" t="s">
        <v>30</v>
      </c>
      <c r="E94" s="11" t="s">
        <v>64</v>
      </c>
      <c r="F94" s="8">
        <v>610</v>
      </c>
      <c r="G94" s="12">
        <f>1528+624</f>
        <v>2152</v>
      </c>
      <c r="H94" s="12"/>
      <c r="I94" s="8"/>
      <c r="J94" s="8"/>
      <c r="K94" s="8"/>
      <c r="L94" s="8"/>
      <c r="M94" s="8">
        <f>G94+I94+J94+K94+L94</f>
        <v>2152</v>
      </c>
      <c r="N94" s="8">
        <f>H94+J94</f>
        <v>0</v>
      </c>
      <c r="O94" s="8"/>
      <c r="P94" s="8"/>
      <c r="Q94" s="8"/>
      <c r="R94" s="8"/>
      <c r="S94" s="8">
        <f>M94+O94+P94+Q94+R94</f>
        <v>2152</v>
      </c>
      <c r="T94" s="8">
        <f>N94+P94</f>
        <v>0</v>
      </c>
      <c r="U94" s="8"/>
      <c r="V94" s="8"/>
      <c r="W94" s="8"/>
      <c r="X94" s="8"/>
      <c r="Y94" s="8">
        <f>S94+U94+V94+W94+X94</f>
        <v>2152</v>
      </c>
      <c r="Z94" s="8">
        <f>T94+V94</f>
        <v>0</v>
      </c>
      <c r="AA94" s="8"/>
      <c r="AB94" s="8"/>
      <c r="AC94" s="8"/>
      <c r="AD94" s="8"/>
      <c r="AE94" s="8">
        <f>Y94+AA94+AB94+AC94+AD94</f>
        <v>2152</v>
      </c>
      <c r="AF94" s="8">
        <f>Z94+AB94</f>
        <v>0</v>
      </c>
      <c r="AG94" s="8">
        <v>22</v>
      </c>
      <c r="AH94" s="8"/>
      <c r="AI94" s="8"/>
      <c r="AJ94" s="8"/>
      <c r="AK94" s="30">
        <f>AE94+AG94+AH94+AI94+AJ94</f>
        <v>2174</v>
      </c>
      <c r="AL94" s="30">
        <f>AF94+AH94</f>
        <v>0</v>
      </c>
      <c r="AM94" s="8"/>
      <c r="AN94" s="8"/>
      <c r="AO94" s="8"/>
      <c r="AP94" s="8"/>
      <c r="AQ94" s="8">
        <f>AK94+AM94+AN94+AO94+AP94</f>
        <v>2174</v>
      </c>
      <c r="AR94" s="8">
        <f>AL94+AN94</f>
        <v>0</v>
      </c>
      <c r="AS94" s="8"/>
      <c r="AT94" s="8"/>
      <c r="AU94" s="8"/>
      <c r="AV94" s="8"/>
      <c r="AW94" s="8">
        <f>AQ94+AS94+AT94+AU94+AV94</f>
        <v>2174</v>
      </c>
      <c r="AX94" s="8">
        <f>AR94+AT94</f>
        <v>0</v>
      </c>
      <c r="AY94" s="30"/>
      <c r="AZ94" s="30"/>
      <c r="BA94" s="30"/>
      <c r="BB94" s="30"/>
      <c r="BC94" s="30">
        <f>AW94+AY94+AZ94+BA94+BB94</f>
        <v>2174</v>
      </c>
      <c r="BD94" s="30">
        <f>AX94+AZ94</f>
        <v>0</v>
      </c>
      <c r="BE94" s="8"/>
      <c r="BF94" s="8"/>
      <c r="BG94" s="8"/>
      <c r="BH94" s="8"/>
      <c r="BI94" s="51">
        <f>BC94+BE94+BF94+BG94+BH94</f>
        <v>2174</v>
      </c>
      <c r="BJ94" s="51">
        <f>BD94+BF94</f>
        <v>0</v>
      </c>
      <c r="BK94" s="30"/>
      <c r="BL94" s="30"/>
      <c r="BM94" s="30"/>
      <c r="BN94" s="30"/>
      <c r="BO94" s="30">
        <f>BI94+BK94+BL94+BM94+BN94</f>
        <v>2174</v>
      </c>
      <c r="BP94" s="30">
        <f>BJ94+BL94</f>
        <v>0</v>
      </c>
      <c r="BQ94" s="8"/>
      <c r="BR94" s="8"/>
      <c r="BS94" s="8"/>
      <c r="BT94" s="8"/>
      <c r="BU94" s="8">
        <f>BO94+BQ94+BR94+BS94+BT94</f>
        <v>2174</v>
      </c>
      <c r="BV94" s="8">
        <f>BP94+BR94</f>
        <v>0</v>
      </c>
      <c r="BW94" s="30"/>
      <c r="BX94" s="30"/>
      <c r="BY94" s="30"/>
      <c r="BZ94" s="30"/>
      <c r="CA94" s="30">
        <f>BU94+BW94+BX94+BY94+BZ94</f>
        <v>2174</v>
      </c>
      <c r="CB94" s="30">
        <f>BV94+BX94</f>
        <v>0</v>
      </c>
      <c r="CC94" s="30"/>
      <c r="CD94" s="30"/>
      <c r="CE94" s="30"/>
      <c r="CF94" s="30"/>
      <c r="CG94" s="30">
        <f>CA94+CC94+CD94+CE94+CF94</f>
        <v>2174</v>
      </c>
      <c r="CH94" s="30">
        <f>CB94+CD94</f>
        <v>0</v>
      </c>
      <c r="CI94" s="8"/>
      <c r="CJ94" s="8"/>
      <c r="CK94" s="8"/>
      <c r="CL94" s="8"/>
      <c r="CM94" s="8">
        <f>CG94+CI94+CJ94+CK94+CL94</f>
        <v>2174</v>
      </c>
      <c r="CN94" s="8">
        <f>CH94+CJ94</f>
        <v>0</v>
      </c>
      <c r="CO94" s="8"/>
      <c r="CP94" s="8"/>
      <c r="CQ94" s="8"/>
      <c r="CR94" s="8"/>
      <c r="CS94" s="8">
        <f>CM94+CO94+CP94+CQ94+CR94</f>
        <v>2174</v>
      </c>
      <c r="CT94" s="8">
        <f>CN94+CP94</f>
        <v>0</v>
      </c>
    </row>
    <row r="95" spans="1:98" ht="33">
      <c r="A95" s="24" t="s">
        <v>85</v>
      </c>
      <c r="B95" s="11">
        <v>913</v>
      </c>
      <c r="C95" s="11" t="s">
        <v>7</v>
      </c>
      <c r="D95" s="11" t="s">
        <v>30</v>
      </c>
      <c r="E95" s="11" t="s">
        <v>87</v>
      </c>
      <c r="F95" s="11"/>
      <c r="G95" s="12">
        <f aca="true" t="shared" si="210" ref="G95:R97">G96</f>
        <v>102795</v>
      </c>
      <c r="H95" s="12">
        <f t="shared" si="210"/>
        <v>102795</v>
      </c>
      <c r="I95" s="8">
        <f t="shared" si="210"/>
        <v>0</v>
      </c>
      <c r="J95" s="8">
        <f t="shared" si="210"/>
        <v>0</v>
      </c>
      <c r="K95" s="8">
        <f t="shared" si="210"/>
        <v>0</v>
      </c>
      <c r="L95" s="8">
        <f t="shared" si="210"/>
        <v>0</v>
      </c>
      <c r="M95" s="12">
        <f t="shared" si="210"/>
        <v>102795</v>
      </c>
      <c r="N95" s="12">
        <f t="shared" si="210"/>
        <v>102795</v>
      </c>
      <c r="O95" s="8">
        <f t="shared" si="210"/>
        <v>0</v>
      </c>
      <c r="P95" s="8">
        <f t="shared" si="210"/>
        <v>0</v>
      </c>
      <c r="Q95" s="8">
        <f t="shared" si="210"/>
        <v>0</v>
      </c>
      <c r="R95" s="8">
        <f t="shared" si="210"/>
        <v>0</v>
      </c>
      <c r="S95" s="12">
        <f aca="true" t="shared" si="211" ref="S95:AH97">S96</f>
        <v>102795</v>
      </c>
      <c r="T95" s="12">
        <f t="shared" si="211"/>
        <v>102795</v>
      </c>
      <c r="U95" s="8">
        <f t="shared" si="211"/>
        <v>0</v>
      </c>
      <c r="V95" s="8">
        <f t="shared" si="211"/>
        <v>0</v>
      </c>
      <c r="W95" s="8">
        <f t="shared" si="211"/>
        <v>0</v>
      </c>
      <c r="X95" s="8">
        <f t="shared" si="211"/>
        <v>0</v>
      </c>
      <c r="Y95" s="12">
        <f t="shared" si="211"/>
        <v>102795</v>
      </c>
      <c r="Z95" s="12">
        <f t="shared" si="211"/>
        <v>102795</v>
      </c>
      <c r="AA95" s="8">
        <f t="shared" si="211"/>
        <v>0</v>
      </c>
      <c r="AB95" s="8">
        <f t="shared" si="211"/>
        <v>0</v>
      </c>
      <c r="AC95" s="8">
        <f t="shared" si="211"/>
        <v>0</v>
      </c>
      <c r="AD95" s="8">
        <f t="shared" si="211"/>
        <v>0</v>
      </c>
      <c r="AE95" s="12">
        <f t="shared" si="211"/>
        <v>102795</v>
      </c>
      <c r="AF95" s="12">
        <f t="shared" si="211"/>
        <v>102795</v>
      </c>
      <c r="AG95" s="8">
        <f t="shared" si="211"/>
        <v>0</v>
      </c>
      <c r="AH95" s="8">
        <f t="shared" si="211"/>
        <v>0</v>
      </c>
      <c r="AI95" s="8">
        <f aca="true" t="shared" si="212" ref="AG95:AV97">AI96</f>
        <v>0</v>
      </c>
      <c r="AJ95" s="8">
        <f t="shared" si="212"/>
        <v>0</v>
      </c>
      <c r="AK95" s="34">
        <f t="shared" si="212"/>
        <v>102795</v>
      </c>
      <c r="AL95" s="34">
        <f t="shared" si="212"/>
        <v>102795</v>
      </c>
      <c r="AM95" s="8">
        <f t="shared" si="212"/>
        <v>0</v>
      </c>
      <c r="AN95" s="8">
        <f t="shared" si="212"/>
        <v>0</v>
      </c>
      <c r="AO95" s="8">
        <f t="shared" si="212"/>
        <v>0</v>
      </c>
      <c r="AP95" s="8">
        <f t="shared" si="212"/>
        <v>0</v>
      </c>
      <c r="AQ95" s="12">
        <f t="shared" si="212"/>
        <v>102795</v>
      </c>
      <c r="AR95" s="12">
        <f t="shared" si="212"/>
        <v>102795</v>
      </c>
      <c r="AS95" s="8">
        <f t="shared" si="212"/>
        <v>0</v>
      </c>
      <c r="AT95" s="8">
        <f t="shared" si="212"/>
        <v>0</v>
      </c>
      <c r="AU95" s="8">
        <f t="shared" si="212"/>
        <v>0</v>
      </c>
      <c r="AV95" s="8">
        <f t="shared" si="212"/>
        <v>0</v>
      </c>
      <c r="AW95" s="12">
        <f aca="true" t="shared" si="213" ref="AS95:BH97">AW96</f>
        <v>102795</v>
      </c>
      <c r="AX95" s="12">
        <f t="shared" si="213"/>
        <v>102795</v>
      </c>
      <c r="AY95" s="30">
        <f t="shared" si="213"/>
        <v>0</v>
      </c>
      <c r="AZ95" s="30">
        <f t="shared" si="213"/>
        <v>0</v>
      </c>
      <c r="BA95" s="30">
        <f t="shared" si="213"/>
        <v>0</v>
      </c>
      <c r="BB95" s="30">
        <f t="shared" si="213"/>
        <v>0</v>
      </c>
      <c r="BC95" s="34">
        <f t="shared" si="213"/>
        <v>102795</v>
      </c>
      <c r="BD95" s="34">
        <f t="shared" si="213"/>
        <v>102795</v>
      </c>
      <c r="BE95" s="8">
        <f t="shared" si="213"/>
        <v>0</v>
      </c>
      <c r="BF95" s="8">
        <f t="shared" si="213"/>
        <v>0</v>
      </c>
      <c r="BG95" s="8">
        <f t="shared" si="213"/>
        <v>0</v>
      </c>
      <c r="BH95" s="8">
        <f t="shared" si="213"/>
        <v>0</v>
      </c>
      <c r="BI95" s="50">
        <f aca="true" t="shared" si="214" ref="BE95:BT97">BI96</f>
        <v>102795</v>
      </c>
      <c r="BJ95" s="50">
        <f t="shared" si="214"/>
        <v>102795</v>
      </c>
      <c r="BK95" s="30">
        <f t="shared" si="214"/>
        <v>0</v>
      </c>
      <c r="BL95" s="30">
        <f t="shared" si="214"/>
        <v>0</v>
      </c>
      <c r="BM95" s="30">
        <f t="shared" si="214"/>
        <v>0</v>
      </c>
      <c r="BN95" s="30">
        <f t="shared" si="214"/>
        <v>0</v>
      </c>
      <c r="BO95" s="34">
        <f t="shared" si="214"/>
        <v>102795</v>
      </c>
      <c r="BP95" s="34">
        <f t="shared" si="214"/>
        <v>102795</v>
      </c>
      <c r="BQ95" s="8">
        <f t="shared" si="214"/>
        <v>0</v>
      </c>
      <c r="BR95" s="8">
        <f t="shared" si="214"/>
        <v>0</v>
      </c>
      <c r="BS95" s="8">
        <f t="shared" si="214"/>
        <v>0</v>
      </c>
      <c r="BT95" s="8">
        <f t="shared" si="214"/>
        <v>0</v>
      </c>
      <c r="BU95" s="12">
        <f aca="true" t="shared" si="215" ref="BQ95:CF97">BU96</f>
        <v>102795</v>
      </c>
      <c r="BV95" s="12">
        <f t="shared" si="215"/>
        <v>102795</v>
      </c>
      <c r="BW95" s="30">
        <f t="shared" si="215"/>
        <v>0</v>
      </c>
      <c r="BX95" s="30">
        <f t="shared" si="215"/>
        <v>0</v>
      </c>
      <c r="BY95" s="30">
        <f t="shared" si="215"/>
        <v>0</v>
      </c>
      <c r="BZ95" s="30">
        <f t="shared" si="215"/>
        <v>0</v>
      </c>
      <c r="CA95" s="34">
        <f t="shared" si="215"/>
        <v>102795</v>
      </c>
      <c r="CB95" s="34">
        <f t="shared" si="215"/>
        <v>102795</v>
      </c>
      <c r="CC95" s="30">
        <f t="shared" si="215"/>
        <v>0</v>
      </c>
      <c r="CD95" s="30">
        <f t="shared" si="215"/>
        <v>0</v>
      </c>
      <c r="CE95" s="30">
        <f t="shared" si="215"/>
        <v>0</v>
      </c>
      <c r="CF95" s="30">
        <f t="shared" si="215"/>
        <v>0</v>
      </c>
      <c r="CG95" s="34">
        <f aca="true" t="shared" si="216" ref="CC95:CR97">CG96</f>
        <v>102795</v>
      </c>
      <c r="CH95" s="34">
        <f t="shared" si="216"/>
        <v>102795</v>
      </c>
      <c r="CI95" s="8">
        <f t="shared" si="216"/>
        <v>0</v>
      </c>
      <c r="CJ95" s="8">
        <f t="shared" si="216"/>
        <v>0</v>
      </c>
      <c r="CK95" s="8">
        <f t="shared" si="216"/>
        <v>0</v>
      </c>
      <c r="CL95" s="8">
        <f t="shared" si="216"/>
        <v>0</v>
      </c>
      <c r="CM95" s="12">
        <f t="shared" si="216"/>
        <v>102795</v>
      </c>
      <c r="CN95" s="12">
        <f t="shared" si="216"/>
        <v>102795</v>
      </c>
      <c r="CO95" s="8">
        <f t="shared" si="216"/>
        <v>0</v>
      </c>
      <c r="CP95" s="8">
        <f t="shared" si="216"/>
        <v>0</v>
      </c>
      <c r="CQ95" s="8">
        <f t="shared" si="216"/>
        <v>0</v>
      </c>
      <c r="CR95" s="8">
        <f t="shared" si="216"/>
        <v>0</v>
      </c>
      <c r="CS95" s="12">
        <f aca="true" t="shared" si="217" ref="CO95:CT97">CS96</f>
        <v>102795</v>
      </c>
      <c r="CT95" s="12">
        <f t="shared" si="217"/>
        <v>102795</v>
      </c>
    </row>
    <row r="96" spans="1:98" ht="33">
      <c r="A96" s="25" t="s">
        <v>86</v>
      </c>
      <c r="B96" s="11">
        <v>913</v>
      </c>
      <c r="C96" s="11" t="s">
        <v>7</v>
      </c>
      <c r="D96" s="11" t="s">
        <v>30</v>
      </c>
      <c r="E96" s="11" t="s">
        <v>91</v>
      </c>
      <c r="F96" s="11"/>
      <c r="G96" s="12">
        <f t="shared" si="210"/>
        <v>102795</v>
      </c>
      <c r="H96" s="12">
        <f t="shared" si="210"/>
        <v>102795</v>
      </c>
      <c r="I96" s="8">
        <f t="shared" si="210"/>
        <v>0</v>
      </c>
      <c r="J96" s="8">
        <f t="shared" si="210"/>
        <v>0</v>
      </c>
      <c r="K96" s="8">
        <f t="shared" si="210"/>
        <v>0</v>
      </c>
      <c r="L96" s="8">
        <f t="shared" si="210"/>
        <v>0</v>
      </c>
      <c r="M96" s="12">
        <f t="shared" si="210"/>
        <v>102795</v>
      </c>
      <c r="N96" s="12">
        <f t="shared" si="210"/>
        <v>102795</v>
      </c>
      <c r="O96" s="8">
        <f t="shared" si="210"/>
        <v>0</v>
      </c>
      <c r="P96" s="8">
        <f t="shared" si="210"/>
        <v>0</v>
      </c>
      <c r="Q96" s="8">
        <f t="shared" si="210"/>
        <v>0</v>
      </c>
      <c r="R96" s="8">
        <f t="shared" si="210"/>
        <v>0</v>
      </c>
      <c r="S96" s="12">
        <f t="shared" si="211"/>
        <v>102795</v>
      </c>
      <c r="T96" s="12">
        <f t="shared" si="211"/>
        <v>102795</v>
      </c>
      <c r="U96" s="8">
        <f t="shared" si="211"/>
        <v>0</v>
      </c>
      <c r="V96" s="8">
        <f t="shared" si="211"/>
        <v>0</v>
      </c>
      <c r="W96" s="8">
        <f t="shared" si="211"/>
        <v>0</v>
      </c>
      <c r="X96" s="8">
        <f t="shared" si="211"/>
        <v>0</v>
      </c>
      <c r="Y96" s="12">
        <f t="shared" si="211"/>
        <v>102795</v>
      </c>
      <c r="Z96" s="12">
        <f t="shared" si="211"/>
        <v>102795</v>
      </c>
      <c r="AA96" s="8">
        <f t="shared" si="211"/>
        <v>0</v>
      </c>
      <c r="AB96" s="8">
        <f t="shared" si="211"/>
        <v>0</v>
      </c>
      <c r="AC96" s="8">
        <f t="shared" si="211"/>
        <v>0</v>
      </c>
      <c r="AD96" s="8">
        <f t="shared" si="211"/>
        <v>0</v>
      </c>
      <c r="AE96" s="12">
        <f t="shared" si="211"/>
        <v>102795</v>
      </c>
      <c r="AF96" s="12">
        <f t="shared" si="211"/>
        <v>102795</v>
      </c>
      <c r="AG96" s="8">
        <f t="shared" si="212"/>
        <v>0</v>
      </c>
      <c r="AH96" s="8">
        <f t="shared" si="212"/>
        <v>0</v>
      </c>
      <c r="AI96" s="8">
        <f t="shared" si="212"/>
        <v>0</v>
      </c>
      <c r="AJ96" s="8">
        <f t="shared" si="212"/>
        <v>0</v>
      </c>
      <c r="AK96" s="34">
        <f t="shared" si="212"/>
        <v>102795</v>
      </c>
      <c r="AL96" s="34">
        <f t="shared" si="212"/>
        <v>102795</v>
      </c>
      <c r="AM96" s="8">
        <f t="shared" si="212"/>
        <v>0</v>
      </c>
      <c r="AN96" s="8">
        <f t="shared" si="212"/>
        <v>0</v>
      </c>
      <c r="AO96" s="8">
        <f t="shared" si="212"/>
        <v>0</v>
      </c>
      <c r="AP96" s="8">
        <f t="shared" si="212"/>
        <v>0</v>
      </c>
      <c r="AQ96" s="12">
        <f t="shared" si="212"/>
        <v>102795</v>
      </c>
      <c r="AR96" s="12">
        <f t="shared" si="212"/>
        <v>102795</v>
      </c>
      <c r="AS96" s="8">
        <f t="shared" si="213"/>
        <v>0</v>
      </c>
      <c r="AT96" s="8">
        <f t="shared" si="213"/>
        <v>0</v>
      </c>
      <c r="AU96" s="8">
        <f t="shared" si="213"/>
        <v>0</v>
      </c>
      <c r="AV96" s="8">
        <f t="shared" si="213"/>
        <v>0</v>
      </c>
      <c r="AW96" s="12">
        <f t="shared" si="213"/>
        <v>102795</v>
      </c>
      <c r="AX96" s="12">
        <f t="shared" si="213"/>
        <v>102795</v>
      </c>
      <c r="AY96" s="30">
        <f t="shared" si="213"/>
        <v>0</v>
      </c>
      <c r="AZ96" s="30">
        <f t="shared" si="213"/>
        <v>0</v>
      </c>
      <c r="BA96" s="30">
        <f t="shared" si="213"/>
        <v>0</v>
      </c>
      <c r="BB96" s="30">
        <f t="shared" si="213"/>
        <v>0</v>
      </c>
      <c r="BC96" s="34">
        <f t="shared" si="213"/>
        <v>102795</v>
      </c>
      <c r="BD96" s="34">
        <f t="shared" si="213"/>
        <v>102795</v>
      </c>
      <c r="BE96" s="8">
        <f t="shared" si="214"/>
        <v>0</v>
      </c>
      <c r="BF96" s="8">
        <f t="shared" si="214"/>
        <v>0</v>
      </c>
      <c r="BG96" s="8">
        <f t="shared" si="214"/>
        <v>0</v>
      </c>
      <c r="BH96" s="8">
        <f t="shared" si="214"/>
        <v>0</v>
      </c>
      <c r="BI96" s="50">
        <f t="shared" si="214"/>
        <v>102795</v>
      </c>
      <c r="BJ96" s="50">
        <f t="shared" si="214"/>
        <v>102795</v>
      </c>
      <c r="BK96" s="30">
        <f t="shared" si="214"/>
        <v>0</v>
      </c>
      <c r="BL96" s="30">
        <f t="shared" si="214"/>
        <v>0</v>
      </c>
      <c r="BM96" s="30">
        <f t="shared" si="214"/>
        <v>0</v>
      </c>
      <c r="BN96" s="30">
        <f t="shared" si="214"/>
        <v>0</v>
      </c>
      <c r="BO96" s="34">
        <f t="shared" si="214"/>
        <v>102795</v>
      </c>
      <c r="BP96" s="34">
        <f t="shared" si="214"/>
        <v>102795</v>
      </c>
      <c r="BQ96" s="8">
        <f t="shared" si="215"/>
        <v>0</v>
      </c>
      <c r="BR96" s="8">
        <f t="shared" si="215"/>
        <v>0</v>
      </c>
      <c r="BS96" s="8">
        <f t="shared" si="215"/>
        <v>0</v>
      </c>
      <c r="BT96" s="8">
        <f t="shared" si="215"/>
        <v>0</v>
      </c>
      <c r="BU96" s="12">
        <f t="shared" si="215"/>
        <v>102795</v>
      </c>
      <c r="BV96" s="12">
        <f t="shared" si="215"/>
        <v>102795</v>
      </c>
      <c r="BW96" s="30">
        <f t="shared" si="215"/>
        <v>0</v>
      </c>
      <c r="BX96" s="30">
        <f t="shared" si="215"/>
        <v>0</v>
      </c>
      <c r="BY96" s="30">
        <f t="shared" si="215"/>
        <v>0</v>
      </c>
      <c r="BZ96" s="30">
        <f t="shared" si="215"/>
        <v>0</v>
      </c>
      <c r="CA96" s="34">
        <f t="shared" si="215"/>
        <v>102795</v>
      </c>
      <c r="CB96" s="34">
        <f t="shared" si="215"/>
        <v>102795</v>
      </c>
      <c r="CC96" s="30">
        <f t="shared" si="216"/>
        <v>0</v>
      </c>
      <c r="CD96" s="30">
        <f t="shared" si="216"/>
        <v>0</v>
      </c>
      <c r="CE96" s="30">
        <f t="shared" si="216"/>
        <v>0</v>
      </c>
      <c r="CF96" s="30">
        <f t="shared" si="216"/>
        <v>0</v>
      </c>
      <c r="CG96" s="34">
        <f t="shared" si="216"/>
        <v>102795</v>
      </c>
      <c r="CH96" s="34">
        <f t="shared" si="216"/>
        <v>102795</v>
      </c>
      <c r="CI96" s="8">
        <f t="shared" si="216"/>
        <v>0</v>
      </c>
      <c r="CJ96" s="8">
        <f t="shared" si="216"/>
        <v>0</v>
      </c>
      <c r="CK96" s="8">
        <f t="shared" si="216"/>
        <v>0</v>
      </c>
      <c r="CL96" s="8">
        <f t="shared" si="216"/>
        <v>0</v>
      </c>
      <c r="CM96" s="12">
        <f t="shared" si="216"/>
        <v>102795</v>
      </c>
      <c r="CN96" s="12">
        <f t="shared" si="216"/>
        <v>102795</v>
      </c>
      <c r="CO96" s="8">
        <f t="shared" si="217"/>
        <v>0</v>
      </c>
      <c r="CP96" s="8">
        <f t="shared" si="217"/>
        <v>0</v>
      </c>
      <c r="CQ96" s="8">
        <f t="shared" si="217"/>
        <v>0</v>
      </c>
      <c r="CR96" s="8">
        <f t="shared" si="217"/>
        <v>0</v>
      </c>
      <c r="CS96" s="12">
        <f t="shared" si="217"/>
        <v>102795</v>
      </c>
      <c r="CT96" s="12">
        <f t="shared" si="217"/>
        <v>102795</v>
      </c>
    </row>
    <row r="97" spans="1:98" ht="33">
      <c r="A97" s="24" t="s">
        <v>11</v>
      </c>
      <c r="B97" s="11">
        <v>913</v>
      </c>
      <c r="C97" s="11" t="s">
        <v>7</v>
      </c>
      <c r="D97" s="11" t="s">
        <v>30</v>
      </c>
      <c r="E97" s="11" t="s">
        <v>91</v>
      </c>
      <c r="F97" s="11" t="s">
        <v>12</v>
      </c>
      <c r="G97" s="12">
        <f t="shared" si="210"/>
        <v>102795</v>
      </c>
      <c r="H97" s="12">
        <f t="shared" si="210"/>
        <v>102795</v>
      </c>
      <c r="I97" s="8">
        <f t="shared" si="210"/>
        <v>0</v>
      </c>
      <c r="J97" s="8">
        <f t="shared" si="210"/>
        <v>0</v>
      </c>
      <c r="K97" s="8">
        <f t="shared" si="210"/>
        <v>0</v>
      </c>
      <c r="L97" s="8">
        <f t="shared" si="210"/>
        <v>0</v>
      </c>
      <c r="M97" s="12">
        <f t="shared" si="210"/>
        <v>102795</v>
      </c>
      <c r="N97" s="12">
        <f t="shared" si="210"/>
        <v>102795</v>
      </c>
      <c r="O97" s="8">
        <f t="shared" si="210"/>
        <v>0</v>
      </c>
      <c r="P97" s="8">
        <f t="shared" si="210"/>
        <v>0</v>
      </c>
      <c r="Q97" s="8">
        <f t="shared" si="210"/>
        <v>0</v>
      </c>
      <c r="R97" s="8">
        <f t="shared" si="210"/>
        <v>0</v>
      </c>
      <c r="S97" s="12">
        <f t="shared" si="211"/>
        <v>102795</v>
      </c>
      <c r="T97" s="12">
        <f t="shared" si="211"/>
        <v>102795</v>
      </c>
      <c r="U97" s="8">
        <f t="shared" si="211"/>
        <v>0</v>
      </c>
      <c r="V97" s="8">
        <f t="shared" si="211"/>
        <v>0</v>
      </c>
      <c r="W97" s="8">
        <f t="shared" si="211"/>
        <v>0</v>
      </c>
      <c r="X97" s="8">
        <f t="shared" si="211"/>
        <v>0</v>
      </c>
      <c r="Y97" s="12">
        <f t="shared" si="211"/>
        <v>102795</v>
      </c>
      <c r="Z97" s="12">
        <f t="shared" si="211"/>
        <v>102795</v>
      </c>
      <c r="AA97" s="8">
        <f t="shared" si="211"/>
        <v>0</v>
      </c>
      <c r="AB97" s="8">
        <f t="shared" si="211"/>
        <v>0</v>
      </c>
      <c r="AC97" s="8">
        <f t="shared" si="211"/>
        <v>0</v>
      </c>
      <c r="AD97" s="8">
        <f t="shared" si="211"/>
        <v>0</v>
      </c>
      <c r="AE97" s="12">
        <f t="shared" si="211"/>
        <v>102795</v>
      </c>
      <c r="AF97" s="12">
        <f t="shared" si="211"/>
        <v>102795</v>
      </c>
      <c r="AG97" s="8">
        <f t="shared" si="212"/>
        <v>0</v>
      </c>
      <c r="AH97" s="8">
        <f t="shared" si="212"/>
        <v>0</v>
      </c>
      <c r="AI97" s="8">
        <f t="shared" si="212"/>
        <v>0</v>
      </c>
      <c r="AJ97" s="8">
        <f t="shared" si="212"/>
        <v>0</v>
      </c>
      <c r="AK97" s="34">
        <f t="shared" si="212"/>
        <v>102795</v>
      </c>
      <c r="AL97" s="34">
        <f t="shared" si="212"/>
        <v>102795</v>
      </c>
      <c r="AM97" s="8">
        <f t="shared" si="212"/>
        <v>0</v>
      </c>
      <c r="AN97" s="8">
        <f t="shared" si="212"/>
        <v>0</v>
      </c>
      <c r="AO97" s="8">
        <f t="shared" si="212"/>
        <v>0</v>
      </c>
      <c r="AP97" s="8">
        <f t="shared" si="212"/>
        <v>0</v>
      </c>
      <c r="AQ97" s="12">
        <f t="shared" si="212"/>
        <v>102795</v>
      </c>
      <c r="AR97" s="12">
        <f t="shared" si="212"/>
        <v>102795</v>
      </c>
      <c r="AS97" s="8">
        <f t="shared" si="213"/>
        <v>0</v>
      </c>
      <c r="AT97" s="8">
        <f t="shared" si="213"/>
        <v>0</v>
      </c>
      <c r="AU97" s="8">
        <f t="shared" si="213"/>
        <v>0</v>
      </c>
      <c r="AV97" s="8">
        <f t="shared" si="213"/>
        <v>0</v>
      </c>
      <c r="AW97" s="12">
        <f t="shared" si="213"/>
        <v>102795</v>
      </c>
      <c r="AX97" s="12">
        <f t="shared" si="213"/>
        <v>102795</v>
      </c>
      <c r="AY97" s="30">
        <f t="shared" si="213"/>
        <v>0</v>
      </c>
      <c r="AZ97" s="30">
        <f t="shared" si="213"/>
        <v>0</v>
      </c>
      <c r="BA97" s="30">
        <f t="shared" si="213"/>
        <v>0</v>
      </c>
      <c r="BB97" s="30">
        <f t="shared" si="213"/>
        <v>0</v>
      </c>
      <c r="BC97" s="34">
        <f t="shared" si="213"/>
        <v>102795</v>
      </c>
      <c r="BD97" s="34">
        <f t="shared" si="213"/>
        <v>102795</v>
      </c>
      <c r="BE97" s="8">
        <f t="shared" si="214"/>
        <v>0</v>
      </c>
      <c r="BF97" s="8">
        <f t="shared" si="214"/>
        <v>0</v>
      </c>
      <c r="BG97" s="8">
        <f t="shared" si="214"/>
        <v>0</v>
      </c>
      <c r="BH97" s="8">
        <f t="shared" si="214"/>
        <v>0</v>
      </c>
      <c r="BI97" s="50">
        <f t="shared" si="214"/>
        <v>102795</v>
      </c>
      <c r="BJ97" s="50">
        <f t="shared" si="214"/>
        <v>102795</v>
      </c>
      <c r="BK97" s="30">
        <f t="shared" si="214"/>
        <v>0</v>
      </c>
      <c r="BL97" s="30">
        <f t="shared" si="214"/>
        <v>0</v>
      </c>
      <c r="BM97" s="30">
        <f t="shared" si="214"/>
        <v>0</v>
      </c>
      <c r="BN97" s="30">
        <f t="shared" si="214"/>
        <v>0</v>
      </c>
      <c r="BO97" s="34">
        <f t="shared" si="214"/>
        <v>102795</v>
      </c>
      <c r="BP97" s="34">
        <f t="shared" si="214"/>
        <v>102795</v>
      </c>
      <c r="BQ97" s="8">
        <f t="shared" si="215"/>
        <v>0</v>
      </c>
      <c r="BR97" s="8">
        <f t="shared" si="215"/>
        <v>0</v>
      </c>
      <c r="BS97" s="8">
        <f t="shared" si="215"/>
        <v>0</v>
      </c>
      <c r="BT97" s="8">
        <f t="shared" si="215"/>
        <v>0</v>
      </c>
      <c r="BU97" s="12">
        <f t="shared" si="215"/>
        <v>102795</v>
      </c>
      <c r="BV97" s="12">
        <f t="shared" si="215"/>
        <v>102795</v>
      </c>
      <c r="BW97" s="30">
        <f t="shared" si="215"/>
        <v>0</v>
      </c>
      <c r="BX97" s="30">
        <f t="shared" si="215"/>
        <v>0</v>
      </c>
      <c r="BY97" s="30">
        <f t="shared" si="215"/>
        <v>0</v>
      </c>
      <c r="BZ97" s="30">
        <f t="shared" si="215"/>
        <v>0</v>
      </c>
      <c r="CA97" s="34">
        <f t="shared" si="215"/>
        <v>102795</v>
      </c>
      <c r="CB97" s="34">
        <f t="shared" si="215"/>
        <v>102795</v>
      </c>
      <c r="CC97" s="30">
        <f t="shared" si="216"/>
        <v>0</v>
      </c>
      <c r="CD97" s="30">
        <f t="shared" si="216"/>
        <v>0</v>
      </c>
      <c r="CE97" s="30">
        <f t="shared" si="216"/>
        <v>0</v>
      </c>
      <c r="CF97" s="30">
        <f t="shared" si="216"/>
        <v>0</v>
      </c>
      <c r="CG97" s="34">
        <f t="shared" si="216"/>
        <v>102795</v>
      </c>
      <c r="CH97" s="34">
        <f t="shared" si="216"/>
        <v>102795</v>
      </c>
      <c r="CI97" s="8">
        <f t="shared" si="216"/>
        <v>0</v>
      </c>
      <c r="CJ97" s="8">
        <f t="shared" si="216"/>
        <v>0</v>
      </c>
      <c r="CK97" s="8">
        <f t="shared" si="216"/>
        <v>0</v>
      </c>
      <c r="CL97" s="8">
        <f t="shared" si="216"/>
        <v>0</v>
      </c>
      <c r="CM97" s="12">
        <f t="shared" si="216"/>
        <v>102795</v>
      </c>
      <c r="CN97" s="12">
        <f t="shared" si="216"/>
        <v>102795</v>
      </c>
      <c r="CO97" s="8">
        <f t="shared" si="217"/>
        <v>0</v>
      </c>
      <c r="CP97" s="8">
        <f t="shared" si="217"/>
        <v>0</v>
      </c>
      <c r="CQ97" s="8">
        <f t="shared" si="217"/>
        <v>0</v>
      </c>
      <c r="CR97" s="8">
        <f t="shared" si="217"/>
        <v>0</v>
      </c>
      <c r="CS97" s="12">
        <f t="shared" si="217"/>
        <v>102795</v>
      </c>
      <c r="CT97" s="12">
        <f t="shared" si="217"/>
        <v>102795</v>
      </c>
    </row>
    <row r="98" spans="1:98" ht="16.5">
      <c r="A98" s="25" t="s">
        <v>13</v>
      </c>
      <c r="B98" s="11">
        <v>913</v>
      </c>
      <c r="C98" s="11" t="s">
        <v>7</v>
      </c>
      <c r="D98" s="11" t="s">
        <v>30</v>
      </c>
      <c r="E98" s="11" t="s">
        <v>91</v>
      </c>
      <c r="F98" s="11" t="s">
        <v>21</v>
      </c>
      <c r="G98" s="8">
        <v>102795</v>
      </c>
      <c r="H98" s="8">
        <v>102795</v>
      </c>
      <c r="I98" s="8"/>
      <c r="J98" s="8"/>
      <c r="K98" s="8"/>
      <c r="L98" s="8"/>
      <c r="M98" s="8">
        <f>G98+I98+J98+K98+L98</f>
        <v>102795</v>
      </c>
      <c r="N98" s="8">
        <f>H98+J98</f>
        <v>102795</v>
      </c>
      <c r="O98" s="8"/>
      <c r="P98" s="8"/>
      <c r="Q98" s="8"/>
      <c r="R98" s="8"/>
      <c r="S98" s="8">
        <f>M98+O98+P98+Q98+R98</f>
        <v>102795</v>
      </c>
      <c r="T98" s="8">
        <f>N98+P98</f>
        <v>102795</v>
      </c>
      <c r="U98" s="8"/>
      <c r="V98" s="8"/>
      <c r="W98" s="8"/>
      <c r="X98" s="8"/>
      <c r="Y98" s="8">
        <f>S98+U98+V98+W98+X98</f>
        <v>102795</v>
      </c>
      <c r="Z98" s="8">
        <f>T98+V98</f>
        <v>102795</v>
      </c>
      <c r="AA98" s="8"/>
      <c r="AB98" s="8"/>
      <c r="AC98" s="8"/>
      <c r="AD98" s="8"/>
      <c r="AE98" s="8">
        <f>Y98+AA98+AB98+AC98+AD98</f>
        <v>102795</v>
      </c>
      <c r="AF98" s="8">
        <f>Z98+AB98</f>
        <v>102795</v>
      </c>
      <c r="AG98" s="8"/>
      <c r="AH98" s="8"/>
      <c r="AI98" s="8"/>
      <c r="AJ98" s="8"/>
      <c r="AK98" s="30">
        <f>AE98+AG98+AH98+AI98+AJ98</f>
        <v>102795</v>
      </c>
      <c r="AL98" s="30">
        <f>AF98+AH98</f>
        <v>102795</v>
      </c>
      <c r="AM98" s="8"/>
      <c r="AN98" s="8"/>
      <c r="AO98" s="8"/>
      <c r="AP98" s="8"/>
      <c r="AQ98" s="8">
        <f>AK98+AM98+AN98+AO98+AP98</f>
        <v>102795</v>
      </c>
      <c r="AR98" s="8">
        <f>AL98+AN98</f>
        <v>102795</v>
      </c>
      <c r="AS98" s="8"/>
      <c r="AT98" s="8"/>
      <c r="AU98" s="8"/>
      <c r="AV98" s="8"/>
      <c r="AW98" s="8">
        <f>AQ98+AS98+AT98+AU98+AV98</f>
        <v>102795</v>
      </c>
      <c r="AX98" s="8">
        <f>AR98+AT98</f>
        <v>102795</v>
      </c>
      <c r="AY98" s="30"/>
      <c r="AZ98" s="30"/>
      <c r="BA98" s="30"/>
      <c r="BB98" s="30"/>
      <c r="BC98" s="30">
        <f>AW98+AY98+AZ98+BA98+BB98</f>
        <v>102795</v>
      </c>
      <c r="BD98" s="30">
        <f>AX98+AZ98</f>
        <v>102795</v>
      </c>
      <c r="BE98" s="8"/>
      <c r="BF98" s="8"/>
      <c r="BG98" s="8"/>
      <c r="BH98" s="8"/>
      <c r="BI98" s="51">
        <f>BC98+BE98+BF98+BG98+BH98</f>
        <v>102795</v>
      </c>
      <c r="BJ98" s="51">
        <f>BD98+BF98</f>
        <v>102795</v>
      </c>
      <c r="BK98" s="30"/>
      <c r="BL98" s="30"/>
      <c r="BM98" s="30"/>
      <c r="BN98" s="30"/>
      <c r="BO98" s="30">
        <f>BI98+BK98+BL98+BM98+BN98</f>
        <v>102795</v>
      </c>
      <c r="BP98" s="30">
        <f>BJ98+BL98</f>
        <v>102795</v>
      </c>
      <c r="BQ98" s="8"/>
      <c r="BR98" s="8"/>
      <c r="BS98" s="8"/>
      <c r="BT98" s="8"/>
      <c r="BU98" s="8">
        <f>BO98+BQ98+BR98+BS98+BT98</f>
        <v>102795</v>
      </c>
      <c r="BV98" s="8">
        <f>BP98+BR98</f>
        <v>102795</v>
      </c>
      <c r="BW98" s="30"/>
      <c r="BX98" s="30"/>
      <c r="BY98" s="30"/>
      <c r="BZ98" s="30"/>
      <c r="CA98" s="30">
        <f>BU98+BW98+BX98+BY98+BZ98</f>
        <v>102795</v>
      </c>
      <c r="CB98" s="30">
        <f>BV98+BX98</f>
        <v>102795</v>
      </c>
      <c r="CC98" s="30"/>
      <c r="CD98" s="30"/>
      <c r="CE98" s="30"/>
      <c r="CF98" s="30"/>
      <c r="CG98" s="30">
        <f>CA98+CC98+CD98+CE98+CF98</f>
        <v>102795</v>
      </c>
      <c r="CH98" s="30">
        <f>CB98+CD98</f>
        <v>102795</v>
      </c>
      <c r="CI98" s="8"/>
      <c r="CJ98" s="8"/>
      <c r="CK98" s="8"/>
      <c r="CL98" s="8"/>
      <c r="CM98" s="8">
        <f>CG98+CI98+CJ98+CK98+CL98</f>
        <v>102795</v>
      </c>
      <c r="CN98" s="8">
        <f>CH98+CJ98</f>
        <v>102795</v>
      </c>
      <c r="CO98" s="8"/>
      <c r="CP98" s="8"/>
      <c r="CQ98" s="8"/>
      <c r="CR98" s="8"/>
      <c r="CS98" s="8">
        <f>CM98+CO98+CP98+CQ98+CR98</f>
        <v>102795</v>
      </c>
      <c r="CT98" s="8">
        <f>CN98+CP98</f>
        <v>102795</v>
      </c>
    </row>
    <row r="99" spans="1:98" ht="16.5">
      <c r="A99" s="25" t="s">
        <v>106</v>
      </c>
      <c r="B99" s="18">
        <v>913</v>
      </c>
      <c r="C99" s="11" t="s">
        <v>7</v>
      </c>
      <c r="D99" s="11" t="s">
        <v>30</v>
      </c>
      <c r="E99" s="11" t="s">
        <v>114</v>
      </c>
      <c r="F99" s="11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>
        <f>AB100</f>
        <v>63847</v>
      </c>
      <c r="AC99" s="8">
        <f aca="true" t="shared" si="218" ref="AC99:AF100">AC100</f>
        <v>0</v>
      </c>
      <c r="AD99" s="8">
        <f t="shared" si="218"/>
        <v>0</v>
      </c>
      <c r="AE99" s="8">
        <f t="shared" si="218"/>
        <v>63847</v>
      </c>
      <c r="AF99" s="8">
        <f t="shared" si="218"/>
        <v>63847</v>
      </c>
      <c r="AG99" s="8"/>
      <c r="AH99" s="8">
        <f>AH100</f>
        <v>0</v>
      </c>
      <c r="AI99" s="8">
        <f aca="true" t="shared" si="219" ref="AI99:AL100">AI100</f>
        <v>0</v>
      </c>
      <c r="AJ99" s="8">
        <f t="shared" si="219"/>
        <v>0</v>
      </c>
      <c r="AK99" s="30">
        <f t="shared" si="219"/>
        <v>63847</v>
      </c>
      <c r="AL99" s="30">
        <f t="shared" si="219"/>
        <v>63847</v>
      </c>
      <c r="AM99" s="8"/>
      <c r="AN99" s="8">
        <f>AN100</f>
        <v>0</v>
      </c>
      <c r="AO99" s="8">
        <f aca="true" t="shared" si="220" ref="AO99:AR100">AO100</f>
        <v>0</v>
      </c>
      <c r="AP99" s="8">
        <f t="shared" si="220"/>
        <v>0</v>
      </c>
      <c r="AQ99" s="8">
        <f t="shared" si="220"/>
        <v>63847</v>
      </c>
      <c r="AR99" s="8">
        <f t="shared" si="220"/>
        <v>63847</v>
      </c>
      <c r="AS99" s="8"/>
      <c r="AT99" s="8">
        <f>AT100</f>
        <v>0</v>
      </c>
      <c r="AU99" s="8">
        <f aca="true" t="shared" si="221" ref="AU99:AX100">AU100</f>
        <v>0</v>
      </c>
      <c r="AV99" s="8">
        <f t="shared" si="221"/>
        <v>0</v>
      </c>
      <c r="AW99" s="8">
        <f t="shared" si="221"/>
        <v>63847</v>
      </c>
      <c r="AX99" s="8">
        <f t="shared" si="221"/>
        <v>63847</v>
      </c>
      <c r="AY99" s="30"/>
      <c r="AZ99" s="30">
        <f>AZ100</f>
        <v>0</v>
      </c>
      <c r="BA99" s="30">
        <f aca="true" t="shared" si="222" ref="BA99:BD100">BA100</f>
        <v>0</v>
      </c>
      <c r="BB99" s="30">
        <f t="shared" si="222"/>
        <v>0</v>
      </c>
      <c r="BC99" s="30">
        <f t="shared" si="222"/>
        <v>63847</v>
      </c>
      <c r="BD99" s="30">
        <f t="shared" si="222"/>
        <v>63847</v>
      </c>
      <c r="BE99" s="8"/>
      <c r="BF99" s="8">
        <f>BF100</f>
        <v>0</v>
      </c>
      <c r="BG99" s="8">
        <f aca="true" t="shared" si="223" ref="BG99:BJ100">BG100</f>
        <v>0</v>
      </c>
      <c r="BH99" s="8">
        <f t="shared" si="223"/>
        <v>0</v>
      </c>
      <c r="BI99" s="51">
        <f t="shared" si="223"/>
        <v>63847</v>
      </c>
      <c r="BJ99" s="51">
        <f t="shared" si="223"/>
        <v>63847</v>
      </c>
      <c r="BK99" s="30"/>
      <c r="BL99" s="30">
        <f>BL100</f>
        <v>0</v>
      </c>
      <c r="BM99" s="30">
        <f aca="true" t="shared" si="224" ref="BM99:BP100">BM100</f>
        <v>0</v>
      </c>
      <c r="BN99" s="30">
        <f t="shared" si="224"/>
        <v>0</v>
      </c>
      <c r="BO99" s="30">
        <f t="shared" si="224"/>
        <v>63847</v>
      </c>
      <c r="BP99" s="30">
        <f t="shared" si="224"/>
        <v>63847</v>
      </c>
      <c r="BQ99" s="8"/>
      <c r="BR99" s="8">
        <f>BR100</f>
        <v>0</v>
      </c>
      <c r="BS99" s="8">
        <f aca="true" t="shared" si="225" ref="BS99:BV100">BS100</f>
        <v>0</v>
      </c>
      <c r="BT99" s="8">
        <f t="shared" si="225"/>
        <v>0</v>
      </c>
      <c r="BU99" s="8">
        <f t="shared" si="225"/>
        <v>63847</v>
      </c>
      <c r="BV99" s="8">
        <f t="shared" si="225"/>
        <v>63847</v>
      </c>
      <c r="BW99" s="30"/>
      <c r="BX99" s="30">
        <f>BX100</f>
        <v>0</v>
      </c>
      <c r="BY99" s="30">
        <f aca="true" t="shared" si="226" ref="BY99:CB100">BY100</f>
        <v>0</v>
      </c>
      <c r="BZ99" s="30">
        <f t="shared" si="226"/>
        <v>0</v>
      </c>
      <c r="CA99" s="30">
        <f t="shared" si="226"/>
        <v>63847</v>
      </c>
      <c r="CB99" s="30">
        <f t="shared" si="226"/>
        <v>63847</v>
      </c>
      <c r="CC99" s="30"/>
      <c r="CD99" s="30">
        <f>CD100</f>
        <v>0</v>
      </c>
      <c r="CE99" s="30">
        <f aca="true" t="shared" si="227" ref="CE99:CH100">CE100</f>
        <v>0</v>
      </c>
      <c r="CF99" s="30">
        <f t="shared" si="227"/>
        <v>0</v>
      </c>
      <c r="CG99" s="30">
        <f t="shared" si="227"/>
        <v>63847</v>
      </c>
      <c r="CH99" s="30">
        <f t="shared" si="227"/>
        <v>63847</v>
      </c>
      <c r="CI99" s="8"/>
      <c r="CJ99" s="8">
        <f>CJ100</f>
        <v>-14</v>
      </c>
      <c r="CK99" s="8">
        <f aca="true" t="shared" si="228" ref="CK99:CN100">CK100</f>
        <v>0</v>
      </c>
      <c r="CL99" s="8">
        <f t="shared" si="228"/>
        <v>0</v>
      </c>
      <c r="CM99" s="8">
        <f t="shared" si="228"/>
        <v>63833</v>
      </c>
      <c r="CN99" s="8">
        <f t="shared" si="228"/>
        <v>63833</v>
      </c>
      <c r="CO99" s="8"/>
      <c r="CP99" s="8">
        <f>CP100</f>
        <v>0</v>
      </c>
      <c r="CQ99" s="8">
        <f aca="true" t="shared" si="229" ref="CQ99:CT100">CQ100</f>
        <v>0</v>
      </c>
      <c r="CR99" s="8">
        <f t="shared" si="229"/>
        <v>0</v>
      </c>
      <c r="CS99" s="8">
        <f t="shared" si="229"/>
        <v>63833</v>
      </c>
      <c r="CT99" s="8">
        <f t="shared" si="229"/>
        <v>63833</v>
      </c>
    </row>
    <row r="100" spans="1:98" ht="49.5">
      <c r="A100" s="25" t="s">
        <v>123</v>
      </c>
      <c r="B100" s="18">
        <v>913</v>
      </c>
      <c r="C100" s="11" t="s">
        <v>7</v>
      </c>
      <c r="D100" s="11" t="s">
        <v>30</v>
      </c>
      <c r="E100" s="11" t="s">
        <v>124</v>
      </c>
      <c r="F100" s="11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>
        <f>AB101</f>
        <v>63847</v>
      </c>
      <c r="AC100" s="8">
        <f t="shared" si="218"/>
        <v>0</v>
      </c>
      <c r="AD100" s="8">
        <f t="shared" si="218"/>
        <v>0</v>
      </c>
      <c r="AE100" s="8">
        <f t="shared" si="218"/>
        <v>63847</v>
      </c>
      <c r="AF100" s="8">
        <f t="shared" si="218"/>
        <v>63847</v>
      </c>
      <c r="AG100" s="8"/>
      <c r="AH100" s="8">
        <f>AH101</f>
        <v>0</v>
      </c>
      <c r="AI100" s="8">
        <f t="shared" si="219"/>
        <v>0</v>
      </c>
      <c r="AJ100" s="8">
        <f t="shared" si="219"/>
        <v>0</v>
      </c>
      <c r="AK100" s="30">
        <f t="shared" si="219"/>
        <v>63847</v>
      </c>
      <c r="AL100" s="30">
        <f t="shared" si="219"/>
        <v>63847</v>
      </c>
      <c r="AM100" s="8"/>
      <c r="AN100" s="8">
        <f>AN101</f>
        <v>0</v>
      </c>
      <c r="AO100" s="8">
        <f t="shared" si="220"/>
        <v>0</v>
      </c>
      <c r="AP100" s="8">
        <f t="shared" si="220"/>
        <v>0</v>
      </c>
      <c r="AQ100" s="8">
        <f t="shared" si="220"/>
        <v>63847</v>
      </c>
      <c r="AR100" s="8">
        <f t="shared" si="220"/>
        <v>63847</v>
      </c>
      <c r="AS100" s="8"/>
      <c r="AT100" s="8">
        <f>AT101</f>
        <v>0</v>
      </c>
      <c r="AU100" s="8">
        <f t="shared" si="221"/>
        <v>0</v>
      </c>
      <c r="AV100" s="8">
        <f t="shared" si="221"/>
        <v>0</v>
      </c>
      <c r="AW100" s="8">
        <f t="shared" si="221"/>
        <v>63847</v>
      </c>
      <c r="AX100" s="8">
        <f t="shared" si="221"/>
        <v>63847</v>
      </c>
      <c r="AY100" s="30"/>
      <c r="AZ100" s="30">
        <f>AZ101</f>
        <v>0</v>
      </c>
      <c r="BA100" s="30">
        <f t="shared" si="222"/>
        <v>0</v>
      </c>
      <c r="BB100" s="30">
        <f t="shared" si="222"/>
        <v>0</v>
      </c>
      <c r="BC100" s="30">
        <f t="shared" si="222"/>
        <v>63847</v>
      </c>
      <c r="BD100" s="30">
        <f t="shared" si="222"/>
        <v>63847</v>
      </c>
      <c r="BE100" s="8"/>
      <c r="BF100" s="8">
        <f>BF101</f>
        <v>0</v>
      </c>
      <c r="BG100" s="8">
        <f t="shared" si="223"/>
        <v>0</v>
      </c>
      <c r="BH100" s="8">
        <f t="shared" si="223"/>
        <v>0</v>
      </c>
      <c r="BI100" s="51">
        <f t="shared" si="223"/>
        <v>63847</v>
      </c>
      <c r="BJ100" s="51">
        <f t="shared" si="223"/>
        <v>63847</v>
      </c>
      <c r="BK100" s="30"/>
      <c r="BL100" s="30">
        <f>BL101</f>
        <v>0</v>
      </c>
      <c r="BM100" s="30">
        <f t="shared" si="224"/>
        <v>0</v>
      </c>
      <c r="BN100" s="30">
        <f t="shared" si="224"/>
        <v>0</v>
      </c>
      <c r="BO100" s="30">
        <f t="shared" si="224"/>
        <v>63847</v>
      </c>
      <c r="BP100" s="30">
        <f t="shared" si="224"/>
        <v>63847</v>
      </c>
      <c r="BQ100" s="8"/>
      <c r="BR100" s="8">
        <f>BR101</f>
        <v>0</v>
      </c>
      <c r="BS100" s="8">
        <f t="shared" si="225"/>
        <v>0</v>
      </c>
      <c r="BT100" s="8">
        <f t="shared" si="225"/>
        <v>0</v>
      </c>
      <c r="BU100" s="8">
        <f t="shared" si="225"/>
        <v>63847</v>
      </c>
      <c r="BV100" s="8">
        <f t="shared" si="225"/>
        <v>63847</v>
      </c>
      <c r="BW100" s="30"/>
      <c r="BX100" s="30">
        <f>BX101</f>
        <v>0</v>
      </c>
      <c r="BY100" s="30">
        <f t="shared" si="226"/>
        <v>0</v>
      </c>
      <c r="BZ100" s="30">
        <f t="shared" si="226"/>
        <v>0</v>
      </c>
      <c r="CA100" s="30">
        <f t="shared" si="226"/>
        <v>63847</v>
      </c>
      <c r="CB100" s="30">
        <f t="shared" si="226"/>
        <v>63847</v>
      </c>
      <c r="CC100" s="30"/>
      <c r="CD100" s="30">
        <f>CD101</f>
        <v>0</v>
      </c>
      <c r="CE100" s="30">
        <f t="shared" si="227"/>
        <v>0</v>
      </c>
      <c r="CF100" s="30">
        <f t="shared" si="227"/>
        <v>0</v>
      </c>
      <c r="CG100" s="30">
        <f t="shared" si="227"/>
        <v>63847</v>
      </c>
      <c r="CH100" s="30">
        <f t="shared" si="227"/>
        <v>63847</v>
      </c>
      <c r="CI100" s="8"/>
      <c r="CJ100" s="8">
        <f>CJ101</f>
        <v>-14</v>
      </c>
      <c r="CK100" s="8">
        <f t="shared" si="228"/>
        <v>0</v>
      </c>
      <c r="CL100" s="8">
        <f t="shared" si="228"/>
        <v>0</v>
      </c>
      <c r="CM100" s="8">
        <f t="shared" si="228"/>
        <v>63833</v>
      </c>
      <c r="CN100" s="8">
        <f t="shared" si="228"/>
        <v>63833</v>
      </c>
      <c r="CO100" s="8"/>
      <c r="CP100" s="8">
        <f>CP101</f>
        <v>0</v>
      </c>
      <c r="CQ100" s="8">
        <f t="shared" si="229"/>
        <v>0</v>
      </c>
      <c r="CR100" s="8">
        <f t="shared" si="229"/>
        <v>0</v>
      </c>
      <c r="CS100" s="8">
        <f t="shared" si="229"/>
        <v>63833</v>
      </c>
      <c r="CT100" s="8">
        <f t="shared" si="229"/>
        <v>63833</v>
      </c>
    </row>
    <row r="101" spans="1:98" ht="33">
      <c r="A101" s="24" t="s">
        <v>11</v>
      </c>
      <c r="B101" s="18">
        <v>913</v>
      </c>
      <c r="C101" s="11" t="s">
        <v>7</v>
      </c>
      <c r="D101" s="11" t="s">
        <v>30</v>
      </c>
      <c r="E101" s="11" t="s">
        <v>124</v>
      </c>
      <c r="F101" s="11" t="s">
        <v>12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f>AB102</f>
        <v>63847</v>
      </c>
      <c r="AC101" s="8"/>
      <c r="AD101" s="8"/>
      <c r="AE101" s="8">
        <f>Y101+AA101+AB101+AC101+AD101</f>
        <v>63847</v>
      </c>
      <c r="AF101" s="8">
        <f>Z101+AB101</f>
        <v>63847</v>
      </c>
      <c r="AG101" s="8"/>
      <c r="AH101" s="8">
        <f>AH102</f>
        <v>0</v>
      </c>
      <c r="AI101" s="8"/>
      <c r="AJ101" s="8"/>
      <c r="AK101" s="30">
        <f>AK102</f>
        <v>63847</v>
      </c>
      <c r="AL101" s="30">
        <f>AL102</f>
        <v>63847</v>
      </c>
      <c r="AM101" s="8"/>
      <c r="AN101" s="8">
        <f>AN102</f>
        <v>0</v>
      </c>
      <c r="AO101" s="8"/>
      <c r="AP101" s="8"/>
      <c r="AQ101" s="8">
        <f>AQ102</f>
        <v>63847</v>
      </c>
      <c r="AR101" s="8">
        <f>AR102</f>
        <v>63847</v>
      </c>
      <c r="AS101" s="8"/>
      <c r="AT101" s="8">
        <f>AT102</f>
        <v>0</v>
      </c>
      <c r="AU101" s="8"/>
      <c r="AV101" s="8"/>
      <c r="AW101" s="8">
        <f>AW102</f>
        <v>63847</v>
      </c>
      <c r="AX101" s="8">
        <f>AX102</f>
        <v>63847</v>
      </c>
      <c r="AY101" s="30"/>
      <c r="AZ101" s="30">
        <f>AZ102</f>
        <v>0</v>
      </c>
      <c r="BA101" s="30"/>
      <c r="BB101" s="30"/>
      <c r="BC101" s="30">
        <f>BC102</f>
        <v>63847</v>
      </c>
      <c r="BD101" s="30">
        <f>BD102</f>
        <v>63847</v>
      </c>
      <c r="BE101" s="8"/>
      <c r="BF101" s="8">
        <f>BF102</f>
        <v>0</v>
      </c>
      <c r="BG101" s="8"/>
      <c r="BH101" s="8"/>
      <c r="BI101" s="51">
        <f>BI102</f>
        <v>63847</v>
      </c>
      <c r="BJ101" s="51">
        <f>BJ102</f>
        <v>63847</v>
      </c>
      <c r="BK101" s="30"/>
      <c r="BL101" s="30">
        <f>BL102</f>
        <v>0</v>
      </c>
      <c r="BM101" s="30"/>
      <c r="BN101" s="30"/>
      <c r="BO101" s="30">
        <f>BO102</f>
        <v>63847</v>
      </c>
      <c r="BP101" s="30">
        <f>BP102</f>
        <v>63847</v>
      </c>
      <c r="BQ101" s="8"/>
      <c r="BR101" s="8">
        <f>BR102</f>
        <v>0</v>
      </c>
      <c r="BS101" s="8"/>
      <c r="BT101" s="8"/>
      <c r="BU101" s="8">
        <f>BU102</f>
        <v>63847</v>
      </c>
      <c r="BV101" s="8">
        <f>BV102</f>
        <v>63847</v>
      </c>
      <c r="BW101" s="30"/>
      <c r="BX101" s="30">
        <f>BX102</f>
        <v>0</v>
      </c>
      <c r="BY101" s="30"/>
      <c r="BZ101" s="30"/>
      <c r="CA101" s="30">
        <f>CA102</f>
        <v>63847</v>
      </c>
      <c r="CB101" s="30">
        <f>CB102</f>
        <v>63847</v>
      </c>
      <c r="CC101" s="30"/>
      <c r="CD101" s="30">
        <f>CD102</f>
        <v>0</v>
      </c>
      <c r="CE101" s="30"/>
      <c r="CF101" s="30"/>
      <c r="CG101" s="30">
        <f>CG102</f>
        <v>63847</v>
      </c>
      <c r="CH101" s="30">
        <f>CH102</f>
        <v>63847</v>
      </c>
      <c r="CI101" s="8"/>
      <c r="CJ101" s="8">
        <f>CJ102</f>
        <v>-14</v>
      </c>
      <c r="CK101" s="8"/>
      <c r="CL101" s="8"/>
      <c r="CM101" s="8">
        <f>CM102</f>
        <v>63833</v>
      </c>
      <c r="CN101" s="8">
        <f>CN102</f>
        <v>63833</v>
      </c>
      <c r="CO101" s="8"/>
      <c r="CP101" s="8">
        <f>CP102</f>
        <v>0</v>
      </c>
      <c r="CQ101" s="8"/>
      <c r="CR101" s="8"/>
      <c r="CS101" s="8">
        <f>CS102</f>
        <v>63833</v>
      </c>
      <c r="CT101" s="8">
        <f>CT102</f>
        <v>63833</v>
      </c>
    </row>
    <row r="102" spans="1:98" ht="16.5">
      <c r="A102" s="25" t="s">
        <v>13</v>
      </c>
      <c r="B102" s="18">
        <v>913</v>
      </c>
      <c r="C102" s="11" t="s">
        <v>7</v>
      </c>
      <c r="D102" s="11" t="s">
        <v>30</v>
      </c>
      <c r="E102" s="11" t="s">
        <v>124</v>
      </c>
      <c r="F102" s="11" t="s">
        <v>21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63847</v>
      </c>
      <c r="AC102" s="8"/>
      <c r="AD102" s="8"/>
      <c r="AE102" s="8">
        <f>Y102+AA102+AB102+AC102+AD102</f>
        <v>63847</v>
      </c>
      <c r="AF102" s="8">
        <f>Z102+AB102</f>
        <v>63847</v>
      </c>
      <c r="AG102" s="8"/>
      <c r="AH102" s="8"/>
      <c r="AI102" s="8"/>
      <c r="AJ102" s="8"/>
      <c r="AK102" s="30">
        <f>AE102+AG102+AH102+AI102+AJ102</f>
        <v>63847</v>
      </c>
      <c r="AL102" s="30">
        <f>AF102+AH102</f>
        <v>63847</v>
      </c>
      <c r="AM102" s="8"/>
      <c r="AN102" s="8"/>
      <c r="AO102" s="8"/>
      <c r="AP102" s="8"/>
      <c r="AQ102" s="8">
        <f>AK102+AM102+AN102+AO102+AP102</f>
        <v>63847</v>
      </c>
      <c r="AR102" s="8">
        <f>AL102+AN102</f>
        <v>63847</v>
      </c>
      <c r="AS102" s="8"/>
      <c r="AT102" s="8"/>
      <c r="AU102" s="8"/>
      <c r="AV102" s="8"/>
      <c r="AW102" s="8">
        <f>AQ102+AS102+AT102+AU102+AV102</f>
        <v>63847</v>
      </c>
      <c r="AX102" s="8">
        <f>AR102+AT102</f>
        <v>63847</v>
      </c>
      <c r="AY102" s="30"/>
      <c r="AZ102" s="30"/>
      <c r="BA102" s="30"/>
      <c r="BB102" s="30"/>
      <c r="BC102" s="30">
        <f>AW102+AY102+AZ102+BA102+BB102</f>
        <v>63847</v>
      </c>
      <c r="BD102" s="30">
        <f>AX102+AZ102</f>
        <v>63847</v>
      </c>
      <c r="BE102" s="8"/>
      <c r="BF102" s="8"/>
      <c r="BG102" s="8"/>
      <c r="BH102" s="8"/>
      <c r="BI102" s="51">
        <f>BC102+BE102+BF102+BG102+BH102</f>
        <v>63847</v>
      </c>
      <c r="BJ102" s="51">
        <f>BD102+BF102</f>
        <v>63847</v>
      </c>
      <c r="BK102" s="30"/>
      <c r="BL102" s="30"/>
      <c r="BM102" s="30"/>
      <c r="BN102" s="30"/>
      <c r="BO102" s="30">
        <f>BI102+BK102+BL102+BM102+BN102</f>
        <v>63847</v>
      </c>
      <c r="BP102" s="30">
        <f>BJ102+BL102</f>
        <v>63847</v>
      </c>
      <c r="BQ102" s="8"/>
      <c r="BR102" s="8"/>
      <c r="BS102" s="8"/>
      <c r="BT102" s="8"/>
      <c r="BU102" s="8">
        <f>BO102+BQ102+BR102+BS102+BT102</f>
        <v>63847</v>
      </c>
      <c r="BV102" s="8">
        <f>BP102+BR102</f>
        <v>63847</v>
      </c>
      <c r="BW102" s="30"/>
      <c r="BX102" s="30"/>
      <c r="BY102" s="30"/>
      <c r="BZ102" s="30"/>
      <c r="CA102" s="30">
        <f>BU102+BW102+BX102+BY102+BZ102</f>
        <v>63847</v>
      </c>
      <c r="CB102" s="30">
        <f>BV102+BX102</f>
        <v>63847</v>
      </c>
      <c r="CC102" s="30"/>
      <c r="CD102" s="30"/>
      <c r="CE102" s="30"/>
      <c r="CF102" s="30"/>
      <c r="CG102" s="30">
        <f>CA102+CC102+CD102+CE102+CF102</f>
        <v>63847</v>
      </c>
      <c r="CH102" s="30">
        <f>CB102+CD102</f>
        <v>63847</v>
      </c>
      <c r="CI102" s="8"/>
      <c r="CJ102" s="8">
        <v>-14</v>
      </c>
      <c r="CK102" s="8"/>
      <c r="CL102" s="8"/>
      <c r="CM102" s="8">
        <f>CG102+CI102+CJ102+CK102+CL102</f>
        <v>63833</v>
      </c>
      <c r="CN102" s="8">
        <f>CH102+CJ102</f>
        <v>63833</v>
      </c>
      <c r="CO102" s="8"/>
      <c r="CP102" s="8"/>
      <c r="CQ102" s="8"/>
      <c r="CR102" s="8"/>
      <c r="CS102" s="8">
        <f>CM102+CO102+CP102+CQ102+CR102</f>
        <v>63833</v>
      </c>
      <c r="CT102" s="8">
        <f>CN102+CP102</f>
        <v>63833</v>
      </c>
    </row>
    <row r="103" spans="1:98" ht="49.5">
      <c r="A103" s="25" t="s">
        <v>131</v>
      </c>
      <c r="B103" s="18">
        <v>913</v>
      </c>
      <c r="C103" s="15" t="s">
        <v>7</v>
      </c>
      <c r="D103" s="11" t="s">
        <v>30</v>
      </c>
      <c r="E103" s="28" t="s">
        <v>132</v>
      </c>
      <c r="F103" s="11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>
        <f>AG104</f>
        <v>0</v>
      </c>
      <c r="AH103" s="8">
        <f aca="true" t="shared" si="230" ref="AH103:AW104">AH104</f>
        <v>0</v>
      </c>
      <c r="AI103" s="8">
        <f t="shared" si="230"/>
        <v>457</v>
      </c>
      <c r="AJ103" s="8">
        <f t="shared" si="230"/>
        <v>0</v>
      </c>
      <c r="AK103" s="30">
        <f t="shared" si="230"/>
        <v>457</v>
      </c>
      <c r="AL103" s="30">
        <f t="shared" si="230"/>
        <v>0</v>
      </c>
      <c r="AM103" s="8">
        <f>AM104</f>
        <v>0</v>
      </c>
      <c r="AN103" s="8">
        <f t="shared" si="230"/>
        <v>0</v>
      </c>
      <c r="AO103" s="8">
        <f t="shared" si="230"/>
        <v>0</v>
      </c>
      <c r="AP103" s="8">
        <f t="shared" si="230"/>
        <v>0</v>
      </c>
      <c r="AQ103" s="8">
        <f t="shared" si="230"/>
        <v>457</v>
      </c>
      <c r="AR103" s="8">
        <f t="shared" si="230"/>
        <v>0</v>
      </c>
      <c r="AS103" s="8">
        <f>AS104</f>
        <v>0</v>
      </c>
      <c r="AT103" s="8">
        <f t="shared" si="230"/>
        <v>0</v>
      </c>
      <c r="AU103" s="8">
        <f t="shared" si="230"/>
        <v>0</v>
      </c>
      <c r="AV103" s="8">
        <f t="shared" si="230"/>
        <v>0</v>
      </c>
      <c r="AW103" s="8">
        <f t="shared" si="230"/>
        <v>457</v>
      </c>
      <c r="AX103" s="8">
        <f aca="true" t="shared" si="231" ref="AT103:AX104">AX104</f>
        <v>0</v>
      </c>
      <c r="AY103" s="30">
        <f>AY104</f>
        <v>0</v>
      </c>
      <c r="AZ103" s="30">
        <f aca="true" t="shared" si="232" ref="AZ103:BO104">AZ104</f>
        <v>0</v>
      </c>
      <c r="BA103" s="30">
        <f t="shared" si="232"/>
        <v>0</v>
      </c>
      <c r="BB103" s="30">
        <f t="shared" si="232"/>
        <v>0</v>
      </c>
      <c r="BC103" s="30">
        <f t="shared" si="232"/>
        <v>457</v>
      </c>
      <c r="BD103" s="30">
        <f t="shared" si="232"/>
        <v>0</v>
      </c>
      <c r="BE103" s="8">
        <f>BE104</f>
        <v>0</v>
      </c>
      <c r="BF103" s="8">
        <f t="shared" si="232"/>
        <v>0</v>
      </c>
      <c r="BG103" s="8">
        <f t="shared" si="232"/>
        <v>0</v>
      </c>
      <c r="BH103" s="8">
        <f t="shared" si="232"/>
        <v>0</v>
      </c>
      <c r="BI103" s="51">
        <f t="shared" si="232"/>
        <v>457</v>
      </c>
      <c r="BJ103" s="51">
        <f t="shared" si="232"/>
        <v>0</v>
      </c>
      <c r="BK103" s="30">
        <f>BK104</f>
        <v>0</v>
      </c>
      <c r="BL103" s="30">
        <f t="shared" si="232"/>
        <v>0</v>
      </c>
      <c r="BM103" s="30">
        <f t="shared" si="232"/>
        <v>0</v>
      </c>
      <c r="BN103" s="30">
        <f t="shared" si="232"/>
        <v>0</v>
      </c>
      <c r="BO103" s="30">
        <f t="shared" si="232"/>
        <v>457</v>
      </c>
      <c r="BP103" s="30">
        <f aca="true" t="shared" si="233" ref="BL103:BP104">BP104</f>
        <v>0</v>
      </c>
      <c r="BQ103" s="8">
        <f>BQ104</f>
        <v>0</v>
      </c>
      <c r="BR103" s="8">
        <f aca="true" t="shared" si="234" ref="BR103:CG104">BR104</f>
        <v>0</v>
      </c>
      <c r="BS103" s="8">
        <f t="shared" si="234"/>
        <v>0</v>
      </c>
      <c r="BT103" s="8">
        <f t="shared" si="234"/>
        <v>0</v>
      </c>
      <c r="BU103" s="8">
        <f t="shared" si="234"/>
        <v>457</v>
      </c>
      <c r="BV103" s="8">
        <f t="shared" si="234"/>
        <v>0</v>
      </c>
      <c r="BW103" s="30">
        <f>BW104</f>
        <v>0</v>
      </c>
      <c r="BX103" s="30">
        <f t="shared" si="234"/>
        <v>0</v>
      </c>
      <c r="BY103" s="30">
        <f t="shared" si="234"/>
        <v>0</v>
      </c>
      <c r="BZ103" s="30">
        <f t="shared" si="234"/>
        <v>0</v>
      </c>
      <c r="CA103" s="30">
        <f t="shared" si="234"/>
        <v>457</v>
      </c>
      <c r="CB103" s="30">
        <f t="shared" si="234"/>
        <v>0</v>
      </c>
      <c r="CC103" s="30">
        <f>CC104</f>
        <v>0</v>
      </c>
      <c r="CD103" s="30">
        <f t="shared" si="234"/>
        <v>0</v>
      </c>
      <c r="CE103" s="30">
        <f t="shared" si="234"/>
        <v>0</v>
      </c>
      <c r="CF103" s="30">
        <f t="shared" si="234"/>
        <v>0</v>
      </c>
      <c r="CG103" s="30">
        <f t="shared" si="234"/>
        <v>457</v>
      </c>
      <c r="CH103" s="30">
        <f aca="true" t="shared" si="235" ref="CD103:CH104">CH104</f>
        <v>0</v>
      </c>
      <c r="CI103" s="8">
        <f>CI104</f>
        <v>0</v>
      </c>
      <c r="CJ103" s="8">
        <f aca="true" t="shared" si="236" ref="CJ103:CT104">CJ104</f>
        <v>0</v>
      </c>
      <c r="CK103" s="8">
        <f t="shared" si="236"/>
        <v>0</v>
      </c>
      <c r="CL103" s="8">
        <f t="shared" si="236"/>
        <v>0</v>
      </c>
      <c r="CM103" s="8">
        <f t="shared" si="236"/>
        <v>457</v>
      </c>
      <c r="CN103" s="8">
        <f t="shared" si="236"/>
        <v>0</v>
      </c>
      <c r="CO103" s="8">
        <f>CO104</f>
        <v>0</v>
      </c>
      <c r="CP103" s="8">
        <f t="shared" si="236"/>
        <v>0</v>
      </c>
      <c r="CQ103" s="8">
        <f t="shared" si="236"/>
        <v>0</v>
      </c>
      <c r="CR103" s="8">
        <f t="shared" si="236"/>
        <v>0</v>
      </c>
      <c r="CS103" s="8">
        <f t="shared" si="236"/>
        <v>457</v>
      </c>
      <c r="CT103" s="8">
        <f t="shared" si="236"/>
        <v>0</v>
      </c>
    </row>
    <row r="104" spans="1:98" ht="33">
      <c r="A104" s="24" t="s">
        <v>11</v>
      </c>
      <c r="B104" s="18">
        <v>913</v>
      </c>
      <c r="C104" s="15" t="s">
        <v>7</v>
      </c>
      <c r="D104" s="11" t="s">
        <v>30</v>
      </c>
      <c r="E104" s="28" t="s">
        <v>132</v>
      </c>
      <c r="F104" s="11" t="s">
        <v>12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f>AG105</f>
        <v>0</v>
      </c>
      <c r="AH104" s="8">
        <f t="shared" si="230"/>
        <v>0</v>
      </c>
      <c r="AI104" s="8">
        <f t="shared" si="230"/>
        <v>457</v>
      </c>
      <c r="AJ104" s="8">
        <f t="shared" si="230"/>
        <v>0</v>
      </c>
      <c r="AK104" s="30">
        <f t="shared" si="230"/>
        <v>457</v>
      </c>
      <c r="AL104" s="30">
        <f t="shared" si="230"/>
        <v>0</v>
      </c>
      <c r="AM104" s="8">
        <f>AM105</f>
        <v>0</v>
      </c>
      <c r="AN104" s="8">
        <f t="shared" si="230"/>
        <v>0</v>
      </c>
      <c r="AO104" s="8">
        <f t="shared" si="230"/>
        <v>0</v>
      </c>
      <c r="AP104" s="8">
        <f t="shared" si="230"/>
        <v>0</v>
      </c>
      <c r="AQ104" s="8">
        <f t="shared" si="230"/>
        <v>457</v>
      </c>
      <c r="AR104" s="8">
        <f t="shared" si="230"/>
        <v>0</v>
      </c>
      <c r="AS104" s="8">
        <f>AS105</f>
        <v>0</v>
      </c>
      <c r="AT104" s="8">
        <f t="shared" si="231"/>
        <v>0</v>
      </c>
      <c r="AU104" s="8">
        <f t="shared" si="231"/>
        <v>0</v>
      </c>
      <c r="AV104" s="8">
        <f t="shared" si="231"/>
        <v>0</v>
      </c>
      <c r="AW104" s="8">
        <f t="shared" si="231"/>
        <v>457</v>
      </c>
      <c r="AX104" s="8">
        <f t="shared" si="231"/>
        <v>0</v>
      </c>
      <c r="AY104" s="30">
        <f>AY105</f>
        <v>0</v>
      </c>
      <c r="AZ104" s="30">
        <f t="shared" si="232"/>
        <v>0</v>
      </c>
      <c r="BA104" s="30">
        <f t="shared" si="232"/>
        <v>0</v>
      </c>
      <c r="BB104" s="30">
        <f t="shared" si="232"/>
        <v>0</v>
      </c>
      <c r="BC104" s="30">
        <f t="shared" si="232"/>
        <v>457</v>
      </c>
      <c r="BD104" s="30">
        <f t="shared" si="232"/>
        <v>0</v>
      </c>
      <c r="BE104" s="8">
        <f>BE105</f>
        <v>0</v>
      </c>
      <c r="BF104" s="8">
        <f t="shared" si="232"/>
        <v>0</v>
      </c>
      <c r="BG104" s="8">
        <f t="shared" si="232"/>
        <v>0</v>
      </c>
      <c r="BH104" s="8">
        <f t="shared" si="232"/>
        <v>0</v>
      </c>
      <c r="BI104" s="51">
        <f t="shared" si="232"/>
        <v>457</v>
      </c>
      <c r="BJ104" s="51">
        <f t="shared" si="232"/>
        <v>0</v>
      </c>
      <c r="BK104" s="30">
        <f>BK105</f>
        <v>0</v>
      </c>
      <c r="BL104" s="30">
        <f t="shared" si="233"/>
        <v>0</v>
      </c>
      <c r="BM104" s="30">
        <f t="shared" si="233"/>
        <v>0</v>
      </c>
      <c r="BN104" s="30">
        <f t="shared" si="233"/>
        <v>0</v>
      </c>
      <c r="BO104" s="30">
        <f t="shared" si="233"/>
        <v>457</v>
      </c>
      <c r="BP104" s="30">
        <f t="shared" si="233"/>
        <v>0</v>
      </c>
      <c r="BQ104" s="8">
        <f>BQ105</f>
        <v>0</v>
      </c>
      <c r="BR104" s="8">
        <f t="shared" si="234"/>
        <v>0</v>
      </c>
      <c r="BS104" s="8">
        <f t="shared" si="234"/>
        <v>0</v>
      </c>
      <c r="BT104" s="8">
        <f t="shared" si="234"/>
        <v>0</v>
      </c>
      <c r="BU104" s="8">
        <f t="shared" si="234"/>
        <v>457</v>
      </c>
      <c r="BV104" s="8">
        <f t="shared" si="234"/>
        <v>0</v>
      </c>
      <c r="BW104" s="30">
        <f>BW105</f>
        <v>0</v>
      </c>
      <c r="BX104" s="30">
        <f t="shared" si="234"/>
        <v>0</v>
      </c>
      <c r="BY104" s="30">
        <f t="shared" si="234"/>
        <v>0</v>
      </c>
      <c r="BZ104" s="30">
        <f t="shared" si="234"/>
        <v>0</v>
      </c>
      <c r="CA104" s="30">
        <f t="shared" si="234"/>
        <v>457</v>
      </c>
      <c r="CB104" s="30">
        <f t="shared" si="234"/>
        <v>0</v>
      </c>
      <c r="CC104" s="30">
        <f>CC105</f>
        <v>0</v>
      </c>
      <c r="CD104" s="30">
        <f t="shared" si="235"/>
        <v>0</v>
      </c>
      <c r="CE104" s="30">
        <f t="shared" si="235"/>
        <v>0</v>
      </c>
      <c r="CF104" s="30">
        <f t="shared" si="235"/>
        <v>0</v>
      </c>
      <c r="CG104" s="30">
        <f t="shared" si="235"/>
        <v>457</v>
      </c>
      <c r="CH104" s="30">
        <f t="shared" si="235"/>
        <v>0</v>
      </c>
      <c r="CI104" s="8">
        <f>CI105</f>
        <v>0</v>
      </c>
      <c r="CJ104" s="8">
        <f t="shared" si="236"/>
        <v>0</v>
      </c>
      <c r="CK104" s="8">
        <f t="shared" si="236"/>
        <v>0</v>
      </c>
      <c r="CL104" s="8">
        <f t="shared" si="236"/>
        <v>0</v>
      </c>
      <c r="CM104" s="8">
        <f t="shared" si="236"/>
        <v>457</v>
      </c>
      <c r="CN104" s="8">
        <f t="shared" si="236"/>
        <v>0</v>
      </c>
      <c r="CO104" s="8">
        <f>CO105</f>
        <v>0</v>
      </c>
      <c r="CP104" s="8">
        <f t="shared" si="236"/>
        <v>0</v>
      </c>
      <c r="CQ104" s="8">
        <f t="shared" si="236"/>
        <v>0</v>
      </c>
      <c r="CR104" s="8">
        <f t="shared" si="236"/>
        <v>0</v>
      </c>
      <c r="CS104" s="8">
        <f t="shared" si="236"/>
        <v>457</v>
      </c>
      <c r="CT104" s="8">
        <f t="shared" si="236"/>
        <v>0</v>
      </c>
    </row>
    <row r="105" spans="1:98" ht="16.5">
      <c r="A105" s="25" t="s">
        <v>13</v>
      </c>
      <c r="B105" s="18">
        <v>913</v>
      </c>
      <c r="C105" s="15" t="s">
        <v>7</v>
      </c>
      <c r="D105" s="11" t="s">
        <v>30</v>
      </c>
      <c r="E105" s="28" t="s">
        <v>132</v>
      </c>
      <c r="F105" s="11" t="s">
        <v>21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457</v>
      </c>
      <c r="AJ105" s="8"/>
      <c r="AK105" s="30">
        <f>AE105+AG105+AH105+AI105+AJ105</f>
        <v>457</v>
      </c>
      <c r="AL105" s="30">
        <f>AF105+AH105</f>
        <v>0</v>
      </c>
      <c r="AM105" s="8"/>
      <c r="AN105" s="8"/>
      <c r="AO105" s="8"/>
      <c r="AP105" s="8"/>
      <c r="AQ105" s="8">
        <f>AK105+AM105+AN105+AO105+AP105</f>
        <v>457</v>
      </c>
      <c r="AR105" s="8">
        <f>AL105+AN105</f>
        <v>0</v>
      </c>
      <c r="AS105" s="8"/>
      <c r="AT105" s="8"/>
      <c r="AU105" s="8"/>
      <c r="AV105" s="8"/>
      <c r="AW105" s="8">
        <f>AQ105+AS105+AT105+AU105+AV105</f>
        <v>457</v>
      </c>
      <c r="AX105" s="8">
        <f>AR105+AT105</f>
        <v>0</v>
      </c>
      <c r="AY105" s="30"/>
      <c r="AZ105" s="30"/>
      <c r="BA105" s="30"/>
      <c r="BB105" s="30"/>
      <c r="BC105" s="30">
        <f>AW105+AY105+AZ105+BA105+BB105</f>
        <v>457</v>
      </c>
      <c r="BD105" s="30">
        <f>AX105+AZ105</f>
        <v>0</v>
      </c>
      <c r="BE105" s="8"/>
      <c r="BF105" s="8"/>
      <c r="BG105" s="8"/>
      <c r="BH105" s="8"/>
      <c r="BI105" s="51">
        <f>BC105+BE105+BF105+BG105+BH105</f>
        <v>457</v>
      </c>
      <c r="BJ105" s="51">
        <f>BD105+BF105</f>
        <v>0</v>
      </c>
      <c r="BK105" s="30"/>
      <c r="BL105" s="30"/>
      <c r="BM105" s="30"/>
      <c r="BN105" s="30"/>
      <c r="BO105" s="30">
        <f>BI105+BK105+BL105+BM105+BN105</f>
        <v>457</v>
      </c>
      <c r="BP105" s="30">
        <f>BJ105+BL105</f>
        <v>0</v>
      </c>
      <c r="BQ105" s="8"/>
      <c r="BR105" s="8"/>
      <c r="BS105" s="8"/>
      <c r="BT105" s="8"/>
      <c r="BU105" s="8">
        <f>BO105+BQ105+BR105+BS105+BT105</f>
        <v>457</v>
      </c>
      <c r="BV105" s="8">
        <f>BP105+BR105</f>
        <v>0</v>
      </c>
      <c r="BW105" s="30"/>
      <c r="BX105" s="30"/>
      <c r="BY105" s="30"/>
      <c r="BZ105" s="30"/>
      <c r="CA105" s="30">
        <f>BU105+BW105+BX105+BY105+BZ105</f>
        <v>457</v>
      </c>
      <c r="CB105" s="30">
        <f>BV105+BX105</f>
        <v>0</v>
      </c>
      <c r="CC105" s="30"/>
      <c r="CD105" s="30"/>
      <c r="CE105" s="30"/>
      <c r="CF105" s="30"/>
      <c r="CG105" s="30">
        <f>CA105+CC105+CD105+CE105+CF105</f>
        <v>457</v>
      </c>
      <c r="CH105" s="30">
        <f>CB105+CD105</f>
        <v>0</v>
      </c>
      <c r="CI105" s="8"/>
      <c r="CJ105" s="8"/>
      <c r="CK105" s="8"/>
      <c r="CL105" s="8"/>
      <c r="CM105" s="8">
        <f>CG105+CI105+CJ105+CK105+CL105</f>
        <v>457</v>
      </c>
      <c r="CN105" s="8">
        <f>CH105+CJ105</f>
        <v>0</v>
      </c>
      <c r="CO105" s="8"/>
      <c r="CP105" s="8"/>
      <c r="CQ105" s="8"/>
      <c r="CR105" s="8"/>
      <c r="CS105" s="8">
        <f>CM105+CO105+CP105+CQ105+CR105</f>
        <v>457</v>
      </c>
      <c r="CT105" s="8">
        <f>CN105+CP105</f>
        <v>0</v>
      </c>
    </row>
    <row r="106" spans="1:98" ht="49.5">
      <c r="A106" s="25" t="s">
        <v>131</v>
      </c>
      <c r="B106" s="18" t="s">
        <v>55</v>
      </c>
      <c r="C106" s="15" t="s">
        <v>7</v>
      </c>
      <c r="D106" s="11" t="s">
        <v>30</v>
      </c>
      <c r="E106" s="28" t="s">
        <v>151</v>
      </c>
      <c r="F106" s="11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>
        <f>BE107</f>
        <v>0</v>
      </c>
      <c r="BF106" s="8">
        <f>BF107</f>
        <v>1370</v>
      </c>
      <c r="BG106" s="8">
        <f>BG107</f>
        <v>0</v>
      </c>
      <c r="BH106" s="8">
        <f>BH107</f>
        <v>0</v>
      </c>
      <c r="BI106" s="51">
        <f>BI107</f>
        <v>1370</v>
      </c>
      <c r="BJ106" s="51">
        <f>BJ107</f>
        <v>1370</v>
      </c>
      <c r="BK106" s="30">
        <f>BK107</f>
        <v>0</v>
      </c>
      <c r="BL106" s="30">
        <f aca="true" t="shared" si="237" ref="BL106:CA107">BL107</f>
        <v>0</v>
      </c>
      <c r="BM106" s="30">
        <f t="shared" si="237"/>
        <v>0</v>
      </c>
      <c r="BN106" s="30">
        <f t="shared" si="237"/>
        <v>0</v>
      </c>
      <c r="BO106" s="30">
        <f t="shared" si="237"/>
        <v>1370</v>
      </c>
      <c r="BP106" s="30">
        <f t="shared" si="237"/>
        <v>1370</v>
      </c>
      <c r="BQ106" s="8">
        <f>BQ107</f>
        <v>0</v>
      </c>
      <c r="BR106" s="8">
        <f t="shared" si="237"/>
        <v>0</v>
      </c>
      <c r="BS106" s="8">
        <f t="shared" si="237"/>
        <v>0</v>
      </c>
      <c r="BT106" s="8">
        <f t="shared" si="237"/>
        <v>0</v>
      </c>
      <c r="BU106" s="8">
        <f t="shared" si="237"/>
        <v>1370</v>
      </c>
      <c r="BV106" s="8">
        <f t="shared" si="237"/>
        <v>1370</v>
      </c>
      <c r="BW106" s="30">
        <f>BW107</f>
        <v>0</v>
      </c>
      <c r="BX106" s="30">
        <f t="shared" si="237"/>
        <v>0</v>
      </c>
      <c r="BY106" s="30">
        <f t="shared" si="237"/>
        <v>0</v>
      </c>
      <c r="BZ106" s="30">
        <f t="shared" si="237"/>
        <v>0</v>
      </c>
      <c r="CA106" s="30">
        <f t="shared" si="237"/>
        <v>1370</v>
      </c>
      <c r="CB106" s="30">
        <f aca="true" t="shared" si="238" ref="BX106:CB107">CB107</f>
        <v>1370</v>
      </c>
      <c r="CC106" s="30">
        <f>CC107</f>
        <v>0</v>
      </c>
      <c r="CD106" s="30">
        <f aca="true" t="shared" si="239" ref="CD106:CS107">CD107</f>
        <v>0</v>
      </c>
      <c r="CE106" s="30">
        <f t="shared" si="239"/>
        <v>0</v>
      </c>
      <c r="CF106" s="30">
        <f t="shared" si="239"/>
        <v>0</v>
      </c>
      <c r="CG106" s="30">
        <f t="shared" si="239"/>
        <v>1370</v>
      </c>
      <c r="CH106" s="30">
        <f t="shared" si="239"/>
        <v>1370</v>
      </c>
      <c r="CI106" s="8">
        <f>CI107</f>
        <v>0</v>
      </c>
      <c r="CJ106" s="8">
        <f t="shared" si="239"/>
        <v>0</v>
      </c>
      <c r="CK106" s="8">
        <f t="shared" si="239"/>
        <v>0</v>
      </c>
      <c r="CL106" s="8">
        <f t="shared" si="239"/>
        <v>0</v>
      </c>
      <c r="CM106" s="8">
        <f t="shared" si="239"/>
        <v>1370</v>
      </c>
      <c r="CN106" s="8">
        <f t="shared" si="239"/>
        <v>1370</v>
      </c>
      <c r="CO106" s="8">
        <f>CO107</f>
        <v>0</v>
      </c>
      <c r="CP106" s="8">
        <f t="shared" si="239"/>
        <v>0</v>
      </c>
      <c r="CQ106" s="8">
        <f t="shared" si="239"/>
        <v>0</v>
      </c>
      <c r="CR106" s="8">
        <f t="shared" si="239"/>
        <v>0</v>
      </c>
      <c r="CS106" s="8">
        <f t="shared" si="239"/>
        <v>1370</v>
      </c>
      <c r="CT106" s="8">
        <f aca="true" t="shared" si="240" ref="CP106:CT107">CT107</f>
        <v>1370</v>
      </c>
    </row>
    <row r="107" spans="1:98" ht="33">
      <c r="A107" s="24" t="s">
        <v>11</v>
      </c>
      <c r="B107" s="18" t="s">
        <v>55</v>
      </c>
      <c r="C107" s="15" t="s">
        <v>7</v>
      </c>
      <c r="D107" s="11" t="s">
        <v>30</v>
      </c>
      <c r="E107" s="28" t="s">
        <v>151</v>
      </c>
      <c r="F107" s="11" t="s">
        <v>12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>
        <f>BE108</f>
        <v>0</v>
      </c>
      <c r="BF107" s="8">
        <f>BF108</f>
        <v>1370</v>
      </c>
      <c r="BG107" s="8">
        <f>BG108</f>
        <v>0</v>
      </c>
      <c r="BH107" s="8">
        <f>BH108</f>
        <v>0</v>
      </c>
      <c r="BI107" s="51">
        <f>BI108</f>
        <v>1370</v>
      </c>
      <c r="BJ107" s="51">
        <f>BJ108</f>
        <v>1370</v>
      </c>
      <c r="BK107" s="30">
        <f>BK108</f>
        <v>0</v>
      </c>
      <c r="BL107" s="30">
        <f t="shared" si="237"/>
        <v>0</v>
      </c>
      <c r="BM107" s="30">
        <f t="shared" si="237"/>
        <v>0</v>
      </c>
      <c r="BN107" s="30">
        <f t="shared" si="237"/>
        <v>0</v>
      </c>
      <c r="BO107" s="30">
        <f t="shared" si="237"/>
        <v>1370</v>
      </c>
      <c r="BP107" s="30">
        <f t="shared" si="237"/>
        <v>1370</v>
      </c>
      <c r="BQ107" s="8">
        <f>BQ108</f>
        <v>0</v>
      </c>
      <c r="BR107" s="8">
        <f t="shared" si="237"/>
        <v>0</v>
      </c>
      <c r="BS107" s="8">
        <f t="shared" si="237"/>
        <v>0</v>
      </c>
      <c r="BT107" s="8">
        <f t="shared" si="237"/>
        <v>0</v>
      </c>
      <c r="BU107" s="8">
        <f t="shared" si="237"/>
        <v>1370</v>
      </c>
      <c r="BV107" s="8">
        <f t="shared" si="237"/>
        <v>1370</v>
      </c>
      <c r="BW107" s="30">
        <f>BW108</f>
        <v>0</v>
      </c>
      <c r="BX107" s="30">
        <f t="shared" si="238"/>
        <v>0</v>
      </c>
      <c r="BY107" s="30">
        <f t="shared" si="238"/>
        <v>0</v>
      </c>
      <c r="BZ107" s="30">
        <f t="shared" si="238"/>
        <v>0</v>
      </c>
      <c r="CA107" s="30">
        <f t="shared" si="238"/>
        <v>1370</v>
      </c>
      <c r="CB107" s="30">
        <f t="shared" si="238"/>
        <v>1370</v>
      </c>
      <c r="CC107" s="30">
        <f>CC108</f>
        <v>0</v>
      </c>
      <c r="CD107" s="30">
        <f t="shared" si="239"/>
        <v>0</v>
      </c>
      <c r="CE107" s="30">
        <f t="shared" si="239"/>
        <v>0</v>
      </c>
      <c r="CF107" s="30">
        <f t="shared" si="239"/>
        <v>0</v>
      </c>
      <c r="CG107" s="30">
        <f t="shared" si="239"/>
        <v>1370</v>
      </c>
      <c r="CH107" s="30">
        <f t="shared" si="239"/>
        <v>1370</v>
      </c>
      <c r="CI107" s="8">
        <f>CI108</f>
        <v>0</v>
      </c>
      <c r="CJ107" s="8">
        <f t="shared" si="239"/>
        <v>0</v>
      </c>
      <c r="CK107" s="8">
        <f t="shared" si="239"/>
        <v>0</v>
      </c>
      <c r="CL107" s="8">
        <f t="shared" si="239"/>
        <v>0</v>
      </c>
      <c r="CM107" s="8">
        <f t="shared" si="239"/>
        <v>1370</v>
      </c>
      <c r="CN107" s="8">
        <f t="shared" si="239"/>
        <v>1370</v>
      </c>
      <c r="CO107" s="8">
        <f>CO108</f>
        <v>0</v>
      </c>
      <c r="CP107" s="8">
        <f t="shared" si="240"/>
        <v>0</v>
      </c>
      <c r="CQ107" s="8">
        <f t="shared" si="240"/>
        <v>0</v>
      </c>
      <c r="CR107" s="8">
        <f t="shared" si="240"/>
        <v>0</v>
      </c>
      <c r="CS107" s="8">
        <f t="shared" si="240"/>
        <v>1370</v>
      </c>
      <c r="CT107" s="8">
        <f t="shared" si="240"/>
        <v>1370</v>
      </c>
    </row>
    <row r="108" spans="1:98" ht="16.5">
      <c r="A108" s="25" t="s">
        <v>13</v>
      </c>
      <c r="B108" s="18" t="s">
        <v>55</v>
      </c>
      <c r="C108" s="15" t="s">
        <v>7</v>
      </c>
      <c r="D108" s="11" t="s">
        <v>30</v>
      </c>
      <c r="E108" s="28" t="s">
        <v>151</v>
      </c>
      <c r="F108" s="11" t="s">
        <v>21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>
        <v>1370</v>
      </c>
      <c r="BG108" s="8"/>
      <c r="BH108" s="8"/>
      <c r="BI108" s="51">
        <f>BC108+BE108+BF108+BG108+BH108</f>
        <v>1370</v>
      </c>
      <c r="BJ108" s="51">
        <f>BD108+BF108</f>
        <v>1370</v>
      </c>
      <c r="BK108" s="30"/>
      <c r="BL108" s="30"/>
      <c r="BM108" s="30"/>
      <c r="BN108" s="30"/>
      <c r="BO108" s="30">
        <f>BI108+BK108+BL108+BM108+BN108</f>
        <v>1370</v>
      </c>
      <c r="BP108" s="30">
        <f>BJ108+BL108</f>
        <v>1370</v>
      </c>
      <c r="BQ108" s="8"/>
      <c r="BR108" s="8"/>
      <c r="BS108" s="8"/>
      <c r="BT108" s="8"/>
      <c r="BU108" s="8">
        <f>BO108+BQ108+BR108+BS108+BT108</f>
        <v>1370</v>
      </c>
      <c r="BV108" s="8">
        <f>BP108+BR108</f>
        <v>1370</v>
      </c>
      <c r="BW108" s="30"/>
      <c r="BX108" s="30"/>
      <c r="BY108" s="30"/>
      <c r="BZ108" s="30"/>
      <c r="CA108" s="30">
        <f>BU108+BW108+BX108+BY108+BZ108</f>
        <v>1370</v>
      </c>
      <c r="CB108" s="30">
        <f>BV108+BX108</f>
        <v>1370</v>
      </c>
      <c r="CC108" s="30"/>
      <c r="CD108" s="30"/>
      <c r="CE108" s="30"/>
      <c r="CF108" s="30"/>
      <c r="CG108" s="30">
        <f>CA108+CC108+CD108+CE108+CF108</f>
        <v>1370</v>
      </c>
      <c r="CH108" s="30">
        <f>CB108+CD108</f>
        <v>1370</v>
      </c>
      <c r="CI108" s="8"/>
      <c r="CJ108" s="8"/>
      <c r="CK108" s="8"/>
      <c r="CL108" s="8"/>
      <c r="CM108" s="8">
        <f>CG108+CI108+CJ108+CK108+CL108</f>
        <v>1370</v>
      </c>
      <c r="CN108" s="8">
        <f>CH108+CJ108</f>
        <v>1370</v>
      </c>
      <c r="CO108" s="8"/>
      <c r="CP108" s="8"/>
      <c r="CQ108" s="8"/>
      <c r="CR108" s="8"/>
      <c r="CS108" s="8">
        <f>CM108+CO108+CP108+CQ108+CR108</f>
        <v>1370</v>
      </c>
      <c r="CT108" s="8">
        <f>CN108+CP108</f>
        <v>1370</v>
      </c>
    </row>
    <row r="109" spans="1:98" ht="16.5">
      <c r="A109" s="24" t="s">
        <v>25</v>
      </c>
      <c r="B109" s="18">
        <v>913</v>
      </c>
      <c r="C109" s="15" t="s">
        <v>7</v>
      </c>
      <c r="D109" s="11" t="s">
        <v>30</v>
      </c>
      <c r="E109" s="28" t="s">
        <v>26</v>
      </c>
      <c r="F109" s="11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>
        <f>AS110</f>
        <v>0</v>
      </c>
      <c r="AT109" s="8">
        <f aca="true" t="shared" si="241" ref="AT109:BI112">AT110</f>
        <v>0</v>
      </c>
      <c r="AU109" s="8">
        <f t="shared" si="241"/>
        <v>290</v>
      </c>
      <c r="AV109" s="8">
        <f t="shared" si="241"/>
        <v>0</v>
      </c>
      <c r="AW109" s="8">
        <f t="shared" si="241"/>
        <v>290</v>
      </c>
      <c r="AX109" s="8">
        <f t="shared" si="241"/>
        <v>0</v>
      </c>
      <c r="AY109" s="30">
        <f>AY110</f>
        <v>0</v>
      </c>
      <c r="AZ109" s="30">
        <f t="shared" si="241"/>
        <v>0</v>
      </c>
      <c r="BA109" s="30">
        <f t="shared" si="241"/>
        <v>0</v>
      </c>
      <c r="BB109" s="30">
        <f t="shared" si="241"/>
        <v>0</v>
      </c>
      <c r="BC109" s="30">
        <f t="shared" si="241"/>
        <v>290</v>
      </c>
      <c r="BD109" s="30">
        <f t="shared" si="241"/>
        <v>0</v>
      </c>
      <c r="BE109" s="8">
        <f>BE110</f>
        <v>0</v>
      </c>
      <c r="BF109" s="8">
        <f t="shared" si="241"/>
        <v>0</v>
      </c>
      <c r="BG109" s="8">
        <f t="shared" si="241"/>
        <v>278</v>
      </c>
      <c r="BH109" s="8">
        <f t="shared" si="241"/>
        <v>0</v>
      </c>
      <c r="BI109" s="51">
        <f t="shared" si="241"/>
        <v>568</v>
      </c>
      <c r="BJ109" s="51">
        <f aca="true" t="shared" si="242" ref="BF109:BJ112">BJ110</f>
        <v>0</v>
      </c>
      <c r="BK109" s="30">
        <f>BK110</f>
        <v>0</v>
      </c>
      <c r="BL109" s="30">
        <f aca="true" t="shared" si="243" ref="BL109:CA112">BL110</f>
        <v>0</v>
      </c>
      <c r="BM109" s="30">
        <f t="shared" si="243"/>
        <v>0</v>
      </c>
      <c r="BN109" s="30">
        <f t="shared" si="243"/>
        <v>0</v>
      </c>
      <c r="BO109" s="30">
        <f t="shared" si="243"/>
        <v>568</v>
      </c>
      <c r="BP109" s="30">
        <f t="shared" si="243"/>
        <v>0</v>
      </c>
      <c r="BQ109" s="8">
        <f>BQ110</f>
        <v>0</v>
      </c>
      <c r="BR109" s="8">
        <f t="shared" si="243"/>
        <v>0</v>
      </c>
      <c r="BS109" s="8">
        <f t="shared" si="243"/>
        <v>0</v>
      </c>
      <c r="BT109" s="8">
        <f t="shared" si="243"/>
        <v>0</v>
      </c>
      <c r="BU109" s="8">
        <f t="shared" si="243"/>
        <v>568</v>
      </c>
      <c r="BV109" s="8">
        <f t="shared" si="243"/>
        <v>0</v>
      </c>
      <c r="BW109" s="30">
        <f>BW110</f>
        <v>0</v>
      </c>
      <c r="BX109" s="30">
        <f t="shared" si="243"/>
        <v>0</v>
      </c>
      <c r="BY109" s="30">
        <f t="shared" si="243"/>
        <v>0</v>
      </c>
      <c r="BZ109" s="30">
        <f t="shared" si="243"/>
        <v>0</v>
      </c>
      <c r="CA109" s="30">
        <f t="shared" si="243"/>
        <v>568</v>
      </c>
      <c r="CB109" s="30">
        <f aca="true" t="shared" si="244" ref="BX109:CB112">CB110</f>
        <v>0</v>
      </c>
      <c r="CC109" s="30">
        <f>CC110</f>
        <v>0</v>
      </c>
      <c r="CD109" s="30">
        <f aca="true" t="shared" si="245" ref="CD109:CS112">CD110</f>
        <v>0</v>
      </c>
      <c r="CE109" s="30">
        <f t="shared" si="245"/>
        <v>0</v>
      </c>
      <c r="CF109" s="30">
        <f t="shared" si="245"/>
        <v>0</v>
      </c>
      <c r="CG109" s="30">
        <f t="shared" si="245"/>
        <v>568</v>
      </c>
      <c r="CH109" s="30">
        <f t="shared" si="245"/>
        <v>0</v>
      </c>
      <c r="CI109" s="8">
        <f>CI110</f>
        <v>0</v>
      </c>
      <c r="CJ109" s="8">
        <f t="shared" si="245"/>
        <v>0</v>
      </c>
      <c r="CK109" s="8">
        <f t="shared" si="245"/>
        <v>0</v>
      </c>
      <c r="CL109" s="8">
        <f t="shared" si="245"/>
        <v>0</v>
      </c>
      <c r="CM109" s="8">
        <f t="shared" si="245"/>
        <v>568</v>
      </c>
      <c r="CN109" s="8">
        <f t="shared" si="245"/>
        <v>0</v>
      </c>
      <c r="CO109" s="8">
        <f>CO110</f>
        <v>0</v>
      </c>
      <c r="CP109" s="8">
        <f t="shared" si="245"/>
        <v>0</v>
      </c>
      <c r="CQ109" s="8">
        <f t="shared" si="245"/>
        <v>0</v>
      </c>
      <c r="CR109" s="8">
        <f t="shared" si="245"/>
        <v>0</v>
      </c>
      <c r="CS109" s="8">
        <f t="shared" si="245"/>
        <v>568</v>
      </c>
      <c r="CT109" s="8">
        <f aca="true" t="shared" si="246" ref="CP109:CT112">CT110</f>
        <v>0</v>
      </c>
    </row>
    <row r="110" spans="1:98" ht="16.5">
      <c r="A110" s="24" t="s">
        <v>14</v>
      </c>
      <c r="B110" s="18">
        <v>913</v>
      </c>
      <c r="C110" s="15" t="s">
        <v>7</v>
      </c>
      <c r="D110" s="11" t="s">
        <v>30</v>
      </c>
      <c r="E110" s="28" t="s">
        <v>27</v>
      </c>
      <c r="F110" s="11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>
        <f>AS111</f>
        <v>0</v>
      </c>
      <c r="AT110" s="8">
        <f t="shared" si="241"/>
        <v>0</v>
      </c>
      <c r="AU110" s="8">
        <f t="shared" si="241"/>
        <v>290</v>
      </c>
      <c r="AV110" s="8">
        <f t="shared" si="241"/>
        <v>0</v>
      </c>
      <c r="AW110" s="8">
        <f t="shared" si="241"/>
        <v>290</v>
      </c>
      <c r="AX110" s="8">
        <f t="shared" si="241"/>
        <v>0</v>
      </c>
      <c r="AY110" s="30">
        <f>AY111</f>
        <v>0</v>
      </c>
      <c r="AZ110" s="30">
        <f t="shared" si="241"/>
        <v>0</v>
      </c>
      <c r="BA110" s="30">
        <f t="shared" si="241"/>
        <v>0</v>
      </c>
      <c r="BB110" s="30">
        <f t="shared" si="241"/>
        <v>0</v>
      </c>
      <c r="BC110" s="30">
        <f t="shared" si="241"/>
        <v>290</v>
      </c>
      <c r="BD110" s="30">
        <f t="shared" si="241"/>
        <v>0</v>
      </c>
      <c r="BE110" s="8">
        <f>BE111</f>
        <v>0</v>
      </c>
      <c r="BF110" s="8">
        <f t="shared" si="242"/>
        <v>0</v>
      </c>
      <c r="BG110" s="8">
        <f t="shared" si="242"/>
        <v>278</v>
      </c>
      <c r="BH110" s="8">
        <f t="shared" si="242"/>
        <v>0</v>
      </c>
      <c r="BI110" s="51">
        <f t="shared" si="242"/>
        <v>568</v>
      </c>
      <c r="BJ110" s="51">
        <f t="shared" si="242"/>
        <v>0</v>
      </c>
      <c r="BK110" s="30">
        <f>BK111</f>
        <v>0</v>
      </c>
      <c r="BL110" s="30">
        <f t="shared" si="243"/>
        <v>0</v>
      </c>
      <c r="BM110" s="30">
        <f t="shared" si="243"/>
        <v>0</v>
      </c>
      <c r="BN110" s="30">
        <f t="shared" si="243"/>
        <v>0</v>
      </c>
      <c r="BO110" s="30">
        <f t="shared" si="243"/>
        <v>568</v>
      </c>
      <c r="BP110" s="30">
        <f t="shared" si="243"/>
        <v>0</v>
      </c>
      <c r="BQ110" s="8">
        <f>BQ111</f>
        <v>0</v>
      </c>
      <c r="BR110" s="8">
        <f t="shared" si="243"/>
        <v>0</v>
      </c>
      <c r="BS110" s="8">
        <f t="shared" si="243"/>
        <v>0</v>
      </c>
      <c r="BT110" s="8">
        <f t="shared" si="243"/>
        <v>0</v>
      </c>
      <c r="BU110" s="8">
        <f t="shared" si="243"/>
        <v>568</v>
      </c>
      <c r="BV110" s="8">
        <f t="shared" si="243"/>
        <v>0</v>
      </c>
      <c r="BW110" s="30">
        <f>BW111</f>
        <v>0</v>
      </c>
      <c r="BX110" s="30">
        <f t="shared" si="244"/>
        <v>0</v>
      </c>
      <c r="BY110" s="30">
        <f t="shared" si="244"/>
        <v>0</v>
      </c>
      <c r="BZ110" s="30">
        <f t="shared" si="244"/>
        <v>0</v>
      </c>
      <c r="CA110" s="30">
        <f t="shared" si="244"/>
        <v>568</v>
      </c>
      <c r="CB110" s="30">
        <f t="shared" si="244"/>
        <v>0</v>
      </c>
      <c r="CC110" s="30">
        <f>CC111</f>
        <v>0</v>
      </c>
      <c r="CD110" s="30">
        <f t="shared" si="245"/>
        <v>0</v>
      </c>
      <c r="CE110" s="30">
        <f t="shared" si="245"/>
        <v>0</v>
      </c>
      <c r="CF110" s="30">
        <f t="shared" si="245"/>
        <v>0</v>
      </c>
      <c r="CG110" s="30">
        <f t="shared" si="245"/>
        <v>568</v>
      </c>
      <c r="CH110" s="30">
        <f t="shared" si="245"/>
        <v>0</v>
      </c>
      <c r="CI110" s="8">
        <f>CI111</f>
        <v>0</v>
      </c>
      <c r="CJ110" s="8">
        <f t="shared" si="245"/>
        <v>0</v>
      </c>
      <c r="CK110" s="8">
        <f t="shared" si="245"/>
        <v>0</v>
      </c>
      <c r="CL110" s="8">
        <f t="shared" si="245"/>
        <v>0</v>
      </c>
      <c r="CM110" s="8">
        <f t="shared" si="245"/>
        <v>568</v>
      </c>
      <c r="CN110" s="8">
        <f t="shared" si="245"/>
        <v>0</v>
      </c>
      <c r="CO110" s="8">
        <f>CO111</f>
        <v>0</v>
      </c>
      <c r="CP110" s="8">
        <f t="shared" si="246"/>
        <v>0</v>
      </c>
      <c r="CQ110" s="8">
        <f t="shared" si="246"/>
        <v>0</v>
      </c>
      <c r="CR110" s="8">
        <f t="shared" si="246"/>
        <v>0</v>
      </c>
      <c r="CS110" s="8">
        <f t="shared" si="246"/>
        <v>568</v>
      </c>
      <c r="CT110" s="8">
        <f t="shared" si="246"/>
        <v>0</v>
      </c>
    </row>
    <row r="111" spans="1:98" ht="16.5">
      <c r="A111" s="24" t="s">
        <v>15</v>
      </c>
      <c r="B111" s="18">
        <v>913</v>
      </c>
      <c r="C111" s="15" t="s">
        <v>7</v>
      </c>
      <c r="D111" s="11" t="s">
        <v>30</v>
      </c>
      <c r="E111" s="28" t="s">
        <v>146</v>
      </c>
      <c r="F111" s="11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>
        <f>AS112</f>
        <v>0</v>
      </c>
      <c r="AT111" s="8">
        <f t="shared" si="241"/>
        <v>0</v>
      </c>
      <c r="AU111" s="8">
        <f t="shared" si="241"/>
        <v>290</v>
      </c>
      <c r="AV111" s="8">
        <f t="shared" si="241"/>
        <v>0</v>
      </c>
      <c r="AW111" s="8">
        <f t="shared" si="241"/>
        <v>290</v>
      </c>
      <c r="AX111" s="8">
        <f t="shared" si="241"/>
        <v>0</v>
      </c>
      <c r="AY111" s="30">
        <f>AY112</f>
        <v>0</v>
      </c>
      <c r="AZ111" s="30">
        <f t="shared" si="241"/>
        <v>0</v>
      </c>
      <c r="BA111" s="30">
        <f t="shared" si="241"/>
        <v>0</v>
      </c>
      <c r="BB111" s="30">
        <f t="shared" si="241"/>
        <v>0</v>
      </c>
      <c r="BC111" s="30">
        <f t="shared" si="241"/>
        <v>290</v>
      </c>
      <c r="BD111" s="30">
        <f t="shared" si="241"/>
        <v>0</v>
      </c>
      <c r="BE111" s="8">
        <f>BE112</f>
        <v>0</v>
      </c>
      <c r="BF111" s="8">
        <f t="shared" si="242"/>
        <v>0</v>
      </c>
      <c r="BG111" s="8">
        <f t="shared" si="242"/>
        <v>278</v>
      </c>
      <c r="BH111" s="8">
        <f t="shared" si="242"/>
        <v>0</v>
      </c>
      <c r="BI111" s="51">
        <f t="shared" si="242"/>
        <v>568</v>
      </c>
      <c r="BJ111" s="51">
        <f t="shared" si="242"/>
        <v>0</v>
      </c>
      <c r="BK111" s="30">
        <f>BK112</f>
        <v>0</v>
      </c>
      <c r="BL111" s="30">
        <f t="shared" si="243"/>
        <v>0</v>
      </c>
      <c r="BM111" s="30">
        <f t="shared" si="243"/>
        <v>0</v>
      </c>
      <c r="BN111" s="30">
        <f t="shared" si="243"/>
        <v>0</v>
      </c>
      <c r="BO111" s="30">
        <f t="shared" si="243"/>
        <v>568</v>
      </c>
      <c r="BP111" s="30">
        <f t="shared" si="243"/>
        <v>0</v>
      </c>
      <c r="BQ111" s="8">
        <f>BQ112</f>
        <v>0</v>
      </c>
      <c r="BR111" s="8">
        <f t="shared" si="243"/>
        <v>0</v>
      </c>
      <c r="BS111" s="8">
        <f t="shared" si="243"/>
        <v>0</v>
      </c>
      <c r="BT111" s="8">
        <f t="shared" si="243"/>
        <v>0</v>
      </c>
      <c r="BU111" s="8">
        <f t="shared" si="243"/>
        <v>568</v>
      </c>
      <c r="BV111" s="8">
        <f t="shared" si="243"/>
        <v>0</v>
      </c>
      <c r="BW111" s="30">
        <f>BW112</f>
        <v>0</v>
      </c>
      <c r="BX111" s="30">
        <f t="shared" si="244"/>
        <v>0</v>
      </c>
      <c r="BY111" s="30">
        <f t="shared" si="244"/>
        <v>0</v>
      </c>
      <c r="BZ111" s="30">
        <f t="shared" si="244"/>
        <v>0</v>
      </c>
      <c r="CA111" s="30">
        <f t="shared" si="244"/>
        <v>568</v>
      </c>
      <c r="CB111" s="30">
        <f t="shared" si="244"/>
        <v>0</v>
      </c>
      <c r="CC111" s="30">
        <f>CC112</f>
        <v>0</v>
      </c>
      <c r="CD111" s="30">
        <f t="shared" si="245"/>
        <v>0</v>
      </c>
      <c r="CE111" s="30">
        <f t="shared" si="245"/>
        <v>0</v>
      </c>
      <c r="CF111" s="30">
        <f t="shared" si="245"/>
        <v>0</v>
      </c>
      <c r="CG111" s="30">
        <f t="shared" si="245"/>
        <v>568</v>
      </c>
      <c r="CH111" s="30">
        <f t="shared" si="245"/>
        <v>0</v>
      </c>
      <c r="CI111" s="8">
        <f>CI112</f>
        <v>0</v>
      </c>
      <c r="CJ111" s="8">
        <f t="shared" si="245"/>
        <v>0</v>
      </c>
      <c r="CK111" s="8">
        <f t="shared" si="245"/>
        <v>0</v>
      </c>
      <c r="CL111" s="8">
        <f t="shared" si="245"/>
        <v>0</v>
      </c>
      <c r="CM111" s="8">
        <f t="shared" si="245"/>
        <v>568</v>
      </c>
      <c r="CN111" s="8">
        <f t="shared" si="245"/>
        <v>0</v>
      </c>
      <c r="CO111" s="8">
        <f>CO112</f>
        <v>0</v>
      </c>
      <c r="CP111" s="8">
        <f t="shared" si="246"/>
        <v>0</v>
      </c>
      <c r="CQ111" s="8">
        <f t="shared" si="246"/>
        <v>0</v>
      </c>
      <c r="CR111" s="8">
        <f t="shared" si="246"/>
        <v>0</v>
      </c>
      <c r="CS111" s="8">
        <f t="shared" si="246"/>
        <v>568</v>
      </c>
      <c r="CT111" s="8">
        <f t="shared" si="246"/>
        <v>0</v>
      </c>
    </row>
    <row r="112" spans="1:98" ht="33">
      <c r="A112" s="24" t="s">
        <v>11</v>
      </c>
      <c r="B112" s="18">
        <v>913</v>
      </c>
      <c r="C112" s="15" t="s">
        <v>7</v>
      </c>
      <c r="D112" s="11" t="s">
        <v>30</v>
      </c>
      <c r="E112" s="28" t="s">
        <v>146</v>
      </c>
      <c r="F112" s="11" t="s">
        <v>12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>
        <f>AS113</f>
        <v>0</v>
      </c>
      <c r="AT112" s="8">
        <f t="shared" si="241"/>
        <v>0</v>
      </c>
      <c r="AU112" s="8">
        <f t="shared" si="241"/>
        <v>290</v>
      </c>
      <c r="AV112" s="8">
        <f t="shared" si="241"/>
        <v>0</v>
      </c>
      <c r="AW112" s="8">
        <f t="shared" si="241"/>
        <v>290</v>
      </c>
      <c r="AX112" s="8">
        <f t="shared" si="241"/>
        <v>0</v>
      </c>
      <c r="AY112" s="30">
        <f>AY113</f>
        <v>0</v>
      </c>
      <c r="AZ112" s="30">
        <f t="shared" si="241"/>
        <v>0</v>
      </c>
      <c r="BA112" s="30">
        <f t="shared" si="241"/>
        <v>0</v>
      </c>
      <c r="BB112" s="30">
        <f t="shared" si="241"/>
        <v>0</v>
      </c>
      <c r="BC112" s="30">
        <f t="shared" si="241"/>
        <v>290</v>
      </c>
      <c r="BD112" s="30">
        <f t="shared" si="241"/>
        <v>0</v>
      </c>
      <c r="BE112" s="8">
        <f>BE113</f>
        <v>0</v>
      </c>
      <c r="BF112" s="8">
        <f t="shared" si="242"/>
        <v>0</v>
      </c>
      <c r="BG112" s="8">
        <f t="shared" si="242"/>
        <v>278</v>
      </c>
      <c r="BH112" s="8">
        <f t="shared" si="242"/>
        <v>0</v>
      </c>
      <c r="BI112" s="51">
        <f t="shared" si="242"/>
        <v>568</v>
      </c>
      <c r="BJ112" s="51">
        <f t="shared" si="242"/>
        <v>0</v>
      </c>
      <c r="BK112" s="30">
        <f>BK113</f>
        <v>0</v>
      </c>
      <c r="BL112" s="30">
        <f t="shared" si="243"/>
        <v>0</v>
      </c>
      <c r="BM112" s="30">
        <f t="shared" si="243"/>
        <v>0</v>
      </c>
      <c r="BN112" s="30">
        <f t="shared" si="243"/>
        <v>0</v>
      </c>
      <c r="BO112" s="30">
        <f t="shared" si="243"/>
        <v>568</v>
      </c>
      <c r="BP112" s="30">
        <f t="shared" si="243"/>
        <v>0</v>
      </c>
      <c r="BQ112" s="8">
        <f>BQ113</f>
        <v>0</v>
      </c>
      <c r="BR112" s="8">
        <f t="shared" si="243"/>
        <v>0</v>
      </c>
      <c r="BS112" s="8">
        <f t="shared" si="243"/>
        <v>0</v>
      </c>
      <c r="BT112" s="8">
        <f t="shared" si="243"/>
        <v>0</v>
      </c>
      <c r="BU112" s="8">
        <f t="shared" si="243"/>
        <v>568</v>
      </c>
      <c r="BV112" s="8">
        <f t="shared" si="243"/>
        <v>0</v>
      </c>
      <c r="BW112" s="30">
        <f>BW113</f>
        <v>0</v>
      </c>
      <c r="BX112" s="30">
        <f t="shared" si="244"/>
        <v>0</v>
      </c>
      <c r="BY112" s="30">
        <f t="shared" si="244"/>
        <v>0</v>
      </c>
      <c r="BZ112" s="30">
        <f t="shared" si="244"/>
        <v>0</v>
      </c>
      <c r="CA112" s="30">
        <f t="shared" si="244"/>
        <v>568</v>
      </c>
      <c r="CB112" s="30">
        <f t="shared" si="244"/>
        <v>0</v>
      </c>
      <c r="CC112" s="30">
        <f>CC113</f>
        <v>0</v>
      </c>
      <c r="CD112" s="30">
        <f t="shared" si="245"/>
        <v>0</v>
      </c>
      <c r="CE112" s="30">
        <f t="shared" si="245"/>
        <v>0</v>
      </c>
      <c r="CF112" s="30">
        <f t="shared" si="245"/>
        <v>0</v>
      </c>
      <c r="CG112" s="30">
        <f t="shared" si="245"/>
        <v>568</v>
      </c>
      <c r="CH112" s="30">
        <f t="shared" si="245"/>
        <v>0</v>
      </c>
      <c r="CI112" s="8">
        <f>CI113</f>
        <v>0</v>
      </c>
      <c r="CJ112" s="8">
        <f t="shared" si="245"/>
        <v>0</v>
      </c>
      <c r="CK112" s="8">
        <f t="shared" si="245"/>
        <v>0</v>
      </c>
      <c r="CL112" s="8">
        <f t="shared" si="245"/>
        <v>0</v>
      </c>
      <c r="CM112" s="8">
        <f t="shared" si="245"/>
        <v>568</v>
      </c>
      <c r="CN112" s="8">
        <f t="shared" si="245"/>
        <v>0</v>
      </c>
      <c r="CO112" s="8">
        <f>CO113</f>
        <v>0</v>
      </c>
      <c r="CP112" s="8">
        <f t="shared" si="246"/>
        <v>0</v>
      </c>
      <c r="CQ112" s="8">
        <f t="shared" si="246"/>
        <v>0</v>
      </c>
      <c r="CR112" s="8">
        <f t="shared" si="246"/>
        <v>0</v>
      </c>
      <c r="CS112" s="8">
        <f t="shared" si="246"/>
        <v>568</v>
      </c>
      <c r="CT112" s="8">
        <f t="shared" si="246"/>
        <v>0</v>
      </c>
    </row>
    <row r="113" spans="1:98" ht="16.5">
      <c r="A113" s="25" t="s">
        <v>13</v>
      </c>
      <c r="B113" s="18">
        <v>913</v>
      </c>
      <c r="C113" s="15" t="s">
        <v>7</v>
      </c>
      <c r="D113" s="11" t="s">
        <v>30</v>
      </c>
      <c r="E113" s="28" t="s">
        <v>146</v>
      </c>
      <c r="F113" s="11" t="s">
        <v>21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>
        <v>290</v>
      </c>
      <c r="AV113" s="8"/>
      <c r="AW113" s="8">
        <f>AQ113+AS113+AT113+AU113+AV113</f>
        <v>290</v>
      </c>
      <c r="AX113" s="8">
        <f>AR113+AT113</f>
        <v>0</v>
      </c>
      <c r="AY113" s="30"/>
      <c r="AZ113" s="30"/>
      <c r="BA113" s="30"/>
      <c r="BB113" s="30"/>
      <c r="BC113" s="30">
        <f>AW113+AY113+AZ113+BA113+BB113</f>
        <v>290</v>
      </c>
      <c r="BD113" s="30">
        <f>AX113+AZ113</f>
        <v>0</v>
      </c>
      <c r="BE113" s="8"/>
      <c r="BF113" s="8"/>
      <c r="BG113" s="8">
        <v>278</v>
      </c>
      <c r="BH113" s="8"/>
      <c r="BI113" s="51">
        <f>BC113+BE113+BF113+BG113+BH113</f>
        <v>568</v>
      </c>
      <c r="BJ113" s="51">
        <f>BD113+BF113</f>
        <v>0</v>
      </c>
      <c r="BK113" s="30"/>
      <c r="BL113" s="30"/>
      <c r="BM113" s="30"/>
      <c r="BN113" s="30"/>
      <c r="BO113" s="30">
        <f>BI113+BK113+BL113+BM113+BN113</f>
        <v>568</v>
      </c>
      <c r="BP113" s="30">
        <f>BJ113+BL113</f>
        <v>0</v>
      </c>
      <c r="BQ113" s="8"/>
      <c r="BR113" s="8"/>
      <c r="BS113" s="8"/>
      <c r="BT113" s="8"/>
      <c r="BU113" s="8">
        <f>BO113+BQ113+BR113+BS113+BT113</f>
        <v>568</v>
      </c>
      <c r="BV113" s="8">
        <f>BP113+BR113</f>
        <v>0</v>
      </c>
      <c r="BW113" s="30"/>
      <c r="BX113" s="30"/>
      <c r="BY113" s="30"/>
      <c r="BZ113" s="30"/>
      <c r="CA113" s="30">
        <f>BU113+BW113+BX113+BY113+BZ113</f>
        <v>568</v>
      </c>
      <c r="CB113" s="30">
        <f>BV113+BX113</f>
        <v>0</v>
      </c>
      <c r="CC113" s="30"/>
      <c r="CD113" s="30"/>
      <c r="CE113" s="30"/>
      <c r="CF113" s="30"/>
      <c r="CG113" s="30">
        <f>CA113+CC113+CD113+CE113+CF113</f>
        <v>568</v>
      </c>
      <c r="CH113" s="30">
        <f>CB113+CD113</f>
        <v>0</v>
      </c>
      <c r="CI113" s="8"/>
      <c r="CJ113" s="8"/>
      <c r="CK113" s="8"/>
      <c r="CL113" s="8"/>
      <c r="CM113" s="8">
        <f>CG113+CI113+CJ113+CK113+CL113</f>
        <v>568</v>
      </c>
      <c r="CN113" s="8">
        <f>CH113+CJ113</f>
        <v>0</v>
      </c>
      <c r="CO113" s="8"/>
      <c r="CP113" s="8"/>
      <c r="CQ113" s="8"/>
      <c r="CR113" s="8"/>
      <c r="CS113" s="8">
        <f>CM113+CO113+CP113+CQ113+CR113</f>
        <v>568</v>
      </c>
      <c r="CT113" s="8">
        <f>CN113+CP113</f>
        <v>0</v>
      </c>
    </row>
    <row r="114" spans="1:98" ht="16.5">
      <c r="A114" s="25"/>
      <c r="B114" s="18"/>
      <c r="C114" s="11"/>
      <c r="D114" s="11"/>
      <c r="E114" s="11"/>
      <c r="F114" s="11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30"/>
      <c r="AL114" s="3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30"/>
      <c r="AZ114" s="30"/>
      <c r="BA114" s="30"/>
      <c r="BB114" s="30"/>
      <c r="BC114" s="30"/>
      <c r="BD114" s="30"/>
      <c r="BE114" s="8"/>
      <c r="BF114" s="8"/>
      <c r="BG114" s="8"/>
      <c r="BH114" s="8"/>
      <c r="BI114" s="51"/>
      <c r="BJ114" s="51"/>
      <c r="BK114" s="30"/>
      <c r="BL114" s="30"/>
      <c r="BM114" s="30"/>
      <c r="BN114" s="30"/>
      <c r="BO114" s="30"/>
      <c r="BP114" s="30"/>
      <c r="BQ114" s="8"/>
      <c r="BR114" s="8"/>
      <c r="BS114" s="8"/>
      <c r="BT114" s="8"/>
      <c r="BU114" s="8"/>
      <c r="BV114" s="8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</row>
    <row r="115" spans="1:98" ht="18.75">
      <c r="A115" s="23" t="s">
        <v>94</v>
      </c>
      <c r="B115" s="9">
        <v>913</v>
      </c>
      <c r="C115" s="9" t="s">
        <v>7</v>
      </c>
      <c r="D115" s="9" t="s">
        <v>7</v>
      </c>
      <c r="E115" s="9"/>
      <c r="F115" s="9"/>
      <c r="G115" s="10">
        <f>G132+G116</f>
        <v>39479</v>
      </c>
      <c r="H115" s="10">
        <f aca="true" t="shared" si="247" ref="H115:N115">H132+H116</f>
        <v>0</v>
      </c>
      <c r="I115" s="8">
        <f t="shared" si="247"/>
        <v>0</v>
      </c>
      <c r="J115" s="8">
        <f t="shared" si="247"/>
        <v>0</v>
      </c>
      <c r="K115" s="8">
        <f t="shared" si="247"/>
        <v>0</v>
      </c>
      <c r="L115" s="8">
        <f t="shared" si="247"/>
        <v>0</v>
      </c>
      <c r="M115" s="10">
        <f t="shared" si="247"/>
        <v>39479</v>
      </c>
      <c r="N115" s="10">
        <f t="shared" si="247"/>
        <v>0</v>
      </c>
      <c r="O115" s="8">
        <f aca="true" t="shared" si="248" ref="O115:T115">O132+O116</f>
        <v>0</v>
      </c>
      <c r="P115" s="8">
        <f t="shared" si="248"/>
        <v>0</v>
      </c>
      <c r="Q115" s="8">
        <f t="shared" si="248"/>
        <v>0</v>
      </c>
      <c r="R115" s="8">
        <f t="shared" si="248"/>
        <v>0</v>
      </c>
      <c r="S115" s="10">
        <f t="shared" si="248"/>
        <v>39479</v>
      </c>
      <c r="T115" s="10">
        <f t="shared" si="248"/>
        <v>0</v>
      </c>
      <c r="U115" s="8">
        <f aca="true" t="shared" si="249" ref="U115:Z115">U132+U116</f>
        <v>0</v>
      </c>
      <c r="V115" s="8">
        <f t="shared" si="249"/>
        <v>0</v>
      </c>
      <c r="W115" s="8">
        <f t="shared" si="249"/>
        <v>0</v>
      </c>
      <c r="X115" s="8">
        <f t="shared" si="249"/>
        <v>0</v>
      </c>
      <c r="Y115" s="10">
        <f t="shared" si="249"/>
        <v>39479</v>
      </c>
      <c r="Z115" s="10">
        <f t="shared" si="249"/>
        <v>0</v>
      </c>
      <c r="AA115" s="8">
        <f aca="true" t="shared" si="250" ref="AA115:AF115">AA132+AA116</f>
        <v>0</v>
      </c>
      <c r="AB115" s="8">
        <f t="shared" si="250"/>
        <v>0</v>
      </c>
      <c r="AC115" s="8">
        <f t="shared" si="250"/>
        <v>0</v>
      </c>
      <c r="AD115" s="8">
        <f t="shared" si="250"/>
        <v>0</v>
      </c>
      <c r="AE115" s="10">
        <f t="shared" si="250"/>
        <v>39479</v>
      </c>
      <c r="AF115" s="10">
        <f t="shared" si="250"/>
        <v>0</v>
      </c>
      <c r="AG115" s="8">
        <f aca="true" t="shared" si="251" ref="AG115:AL115">AG132+AG116</f>
        <v>0</v>
      </c>
      <c r="AH115" s="8">
        <f t="shared" si="251"/>
        <v>0</v>
      </c>
      <c r="AI115" s="8">
        <f t="shared" si="251"/>
        <v>0</v>
      </c>
      <c r="AJ115" s="8">
        <f t="shared" si="251"/>
        <v>0</v>
      </c>
      <c r="AK115" s="33">
        <f t="shared" si="251"/>
        <v>39479</v>
      </c>
      <c r="AL115" s="33">
        <f t="shared" si="251"/>
        <v>0</v>
      </c>
      <c r="AM115" s="13">
        <f>AM116+AM132</f>
        <v>0</v>
      </c>
      <c r="AN115" s="13">
        <f>AN116+AN132</f>
        <v>3652</v>
      </c>
      <c r="AO115" s="13">
        <f>AO116+AO132</f>
        <v>0</v>
      </c>
      <c r="AP115" s="13">
        <f>AP116+AP132</f>
        <v>0</v>
      </c>
      <c r="AQ115" s="13">
        <f>AQ116+AQ132</f>
        <v>43131</v>
      </c>
      <c r="AR115" s="13">
        <f>AR116+AR132</f>
        <v>3652</v>
      </c>
      <c r="AS115" s="13">
        <f>AS116+AS132</f>
        <v>0</v>
      </c>
      <c r="AT115" s="13">
        <f>AT116+AT132</f>
        <v>0</v>
      </c>
      <c r="AU115" s="13">
        <f>AU116+AU132</f>
        <v>0</v>
      </c>
      <c r="AV115" s="13">
        <f>AV116+AV132</f>
        <v>0</v>
      </c>
      <c r="AW115" s="17">
        <f>AW116+AW132</f>
        <v>43131</v>
      </c>
      <c r="AX115" s="17">
        <f>AX116+AX132</f>
        <v>3652</v>
      </c>
      <c r="AY115" s="38">
        <f>AY116+AY132</f>
        <v>-9185</v>
      </c>
      <c r="AZ115" s="35">
        <f>AZ116+AZ132</f>
        <v>0</v>
      </c>
      <c r="BA115" s="35">
        <f>BA116+BA132</f>
        <v>0</v>
      </c>
      <c r="BB115" s="35">
        <f>BB116+BB132</f>
        <v>0</v>
      </c>
      <c r="BC115" s="38">
        <f>BC116+BC132</f>
        <v>33946</v>
      </c>
      <c r="BD115" s="38">
        <f>BD116+BD132</f>
        <v>3652</v>
      </c>
      <c r="BE115" s="17">
        <f>BE116+BE132</f>
        <v>0</v>
      </c>
      <c r="BF115" s="13">
        <f>BF116+BF132</f>
        <v>0</v>
      </c>
      <c r="BG115" s="13">
        <f>BG116+BG132</f>
        <v>0</v>
      </c>
      <c r="BH115" s="13">
        <f>BH116+BH132</f>
        <v>0</v>
      </c>
      <c r="BI115" s="54">
        <f>BI116+BI132</f>
        <v>33946</v>
      </c>
      <c r="BJ115" s="54">
        <f>BJ116+BJ132</f>
        <v>3652</v>
      </c>
      <c r="BK115" s="38">
        <f>BK116+BK132</f>
        <v>0</v>
      </c>
      <c r="BL115" s="35">
        <f>BL116+BL132</f>
        <v>0</v>
      </c>
      <c r="BM115" s="35">
        <f>BM116+BM132</f>
        <v>0</v>
      </c>
      <c r="BN115" s="35">
        <f>BN116+BN132</f>
        <v>0</v>
      </c>
      <c r="BO115" s="38">
        <f>BO116+BO132</f>
        <v>33946</v>
      </c>
      <c r="BP115" s="38">
        <f>BP116+BP132</f>
        <v>3652</v>
      </c>
      <c r="BQ115" s="17">
        <f>BQ116+BQ132</f>
        <v>0</v>
      </c>
      <c r="BR115" s="13">
        <f>BR116+BR132</f>
        <v>0</v>
      </c>
      <c r="BS115" s="13">
        <f>BS116+BS132</f>
        <v>0</v>
      </c>
      <c r="BT115" s="13">
        <f>BT116+BT132</f>
        <v>0</v>
      </c>
      <c r="BU115" s="17">
        <f>BU116+BU132</f>
        <v>33946</v>
      </c>
      <c r="BV115" s="17">
        <f>BV116+BV132</f>
        <v>3652</v>
      </c>
      <c r="BW115" s="38">
        <f>BW116+BW132</f>
        <v>0</v>
      </c>
      <c r="BX115" s="35">
        <f>BX116+BX132</f>
        <v>0</v>
      </c>
      <c r="BY115" s="35">
        <f>BY116+BY132</f>
        <v>0</v>
      </c>
      <c r="BZ115" s="35">
        <f>BZ116+BZ132</f>
        <v>0</v>
      </c>
      <c r="CA115" s="38">
        <f>CA116+CA132</f>
        <v>33946</v>
      </c>
      <c r="CB115" s="38">
        <f>CB116+CB132</f>
        <v>3652</v>
      </c>
      <c r="CC115" s="38">
        <f>CC116+CC132</f>
        <v>0</v>
      </c>
      <c r="CD115" s="35">
        <f>CD116+CD132</f>
        <v>0</v>
      </c>
      <c r="CE115" s="35">
        <f>CE116+CE132</f>
        <v>0</v>
      </c>
      <c r="CF115" s="35">
        <f>CF116+CF132</f>
        <v>0</v>
      </c>
      <c r="CG115" s="38">
        <f>CG116+CG132</f>
        <v>33946</v>
      </c>
      <c r="CH115" s="38">
        <f>CH116+CH132</f>
        <v>3652</v>
      </c>
      <c r="CI115" s="17">
        <f>CI116+CI132</f>
        <v>0</v>
      </c>
      <c r="CJ115" s="13">
        <f>CJ116+CJ132</f>
        <v>0</v>
      </c>
      <c r="CK115" s="13">
        <f>CK116+CK132</f>
        <v>0</v>
      </c>
      <c r="CL115" s="13">
        <f>CL116+CL132</f>
        <v>-21</v>
      </c>
      <c r="CM115" s="17">
        <f>CM116+CM132</f>
        <v>33925</v>
      </c>
      <c r="CN115" s="17">
        <f>CN116+CN132</f>
        <v>3652</v>
      </c>
      <c r="CO115" s="17">
        <f>CO116+CO132</f>
        <v>0</v>
      </c>
      <c r="CP115" s="13">
        <f>CP116+CP132</f>
        <v>0</v>
      </c>
      <c r="CQ115" s="13">
        <f>CQ116+CQ132</f>
        <v>0</v>
      </c>
      <c r="CR115" s="13">
        <f>CR116+CR132</f>
        <v>0</v>
      </c>
      <c r="CS115" s="17">
        <f>CS116+CS132</f>
        <v>33925</v>
      </c>
      <c r="CT115" s="17">
        <f>CT116+CT132</f>
        <v>3652</v>
      </c>
    </row>
    <row r="116" spans="1:98" ht="49.5">
      <c r="A116" s="24" t="s">
        <v>42</v>
      </c>
      <c r="B116" s="11">
        <v>913</v>
      </c>
      <c r="C116" s="11" t="s">
        <v>7</v>
      </c>
      <c r="D116" s="11" t="s">
        <v>7</v>
      </c>
      <c r="E116" s="11" t="s">
        <v>43</v>
      </c>
      <c r="F116" s="11"/>
      <c r="G116" s="14">
        <f>G117+G121</f>
        <v>30294</v>
      </c>
      <c r="H116" s="14">
        <f aca="true" t="shared" si="252" ref="H116:N116">H117+H121</f>
        <v>0</v>
      </c>
      <c r="I116" s="8">
        <f t="shared" si="252"/>
        <v>0</v>
      </c>
      <c r="J116" s="8">
        <f t="shared" si="252"/>
        <v>0</v>
      </c>
      <c r="K116" s="8">
        <f t="shared" si="252"/>
        <v>0</v>
      </c>
      <c r="L116" s="8">
        <f t="shared" si="252"/>
        <v>0</v>
      </c>
      <c r="M116" s="14">
        <f t="shared" si="252"/>
        <v>30294</v>
      </c>
      <c r="N116" s="14">
        <f t="shared" si="252"/>
        <v>0</v>
      </c>
      <c r="O116" s="8">
        <f aca="true" t="shared" si="253" ref="O116:T116">O117+O121</f>
        <v>0</v>
      </c>
      <c r="P116" s="8">
        <f t="shared" si="253"/>
        <v>0</v>
      </c>
      <c r="Q116" s="8">
        <f t="shared" si="253"/>
        <v>0</v>
      </c>
      <c r="R116" s="8">
        <f t="shared" si="253"/>
        <v>0</v>
      </c>
      <c r="S116" s="14">
        <f t="shared" si="253"/>
        <v>30294</v>
      </c>
      <c r="T116" s="14">
        <f t="shared" si="253"/>
        <v>0</v>
      </c>
      <c r="U116" s="8">
        <f aca="true" t="shared" si="254" ref="U116:Z116">U117+U121</f>
        <v>0</v>
      </c>
      <c r="V116" s="8">
        <f t="shared" si="254"/>
        <v>0</v>
      </c>
      <c r="W116" s="8">
        <f t="shared" si="254"/>
        <v>0</v>
      </c>
      <c r="X116" s="8">
        <f t="shared" si="254"/>
        <v>0</v>
      </c>
      <c r="Y116" s="14">
        <f t="shared" si="254"/>
        <v>30294</v>
      </c>
      <c r="Z116" s="14">
        <f t="shared" si="254"/>
        <v>0</v>
      </c>
      <c r="AA116" s="8">
        <f aca="true" t="shared" si="255" ref="AA116:AF116">AA117+AA121</f>
        <v>0</v>
      </c>
      <c r="AB116" s="8">
        <f t="shared" si="255"/>
        <v>0</v>
      </c>
      <c r="AC116" s="8">
        <f t="shared" si="255"/>
        <v>0</v>
      </c>
      <c r="AD116" s="8">
        <f t="shared" si="255"/>
        <v>0</v>
      </c>
      <c r="AE116" s="14">
        <f t="shared" si="255"/>
        <v>30294</v>
      </c>
      <c r="AF116" s="14">
        <f t="shared" si="255"/>
        <v>0</v>
      </c>
      <c r="AG116" s="8">
        <f aca="true" t="shared" si="256" ref="AG116:AL116">AG117+AG121</f>
        <v>0</v>
      </c>
      <c r="AH116" s="8">
        <f t="shared" si="256"/>
        <v>0</v>
      </c>
      <c r="AI116" s="8">
        <f t="shared" si="256"/>
        <v>0</v>
      </c>
      <c r="AJ116" s="8">
        <f t="shared" si="256"/>
        <v>0</v>
      </c>
      <c r="AK116" s="36">
        <f t="shared" si="256"/>
        <v>30294</v>
      </c>
      <c r="AL116" s="36">
        <f t="shared" si="256"/>
        <v>0</v>
      </c>
      <c r="AM116" s="8">
        <f>AM117+AM121+AM125+AM129</f>
        <v>0</v>
      </c>
      <c r="AN116" s="8">
        <f>AN117+AN121+AN125+AN129</f>
        <v>3652</v>
      </c>
      <c r="AO116" s="8">
        <f>AO117+AO121+AO125+AO129</f>
        <v>0</v>
      </c>
      <c r="AP116" s="8">
        <f>AP117+AP121+AP125+AP129</f>
        <v>0</v>
      </c>
      <c r="AQ116" s="8">
        <f>AQ117+AQ121+AQ125+AQ129</f>
        <v>33946</v>
      </c>
      <c r="AR116" s="8">
        <f>AR117+AR121+AR125+AR129</f>
        <v>3652</v>
      </c>
      <c r="AS116" s="8">
        <f>AS117+AS121+AS125+AS129</f>
        <v>0</v>
      </c>
      <c r="AT116" s="8">
        <f>AT117+AT121+AT125+AT129</f>
        <v>0</v>
      </c>
      <c r="AU116" s="8">
        <f>AU117+AU121+AU125+AU129</f>
        <v>0</v>
      </c>
      <c r="AV116" s="8">
        <f>AV117+AV121+AV125+AV129</f>
        <v>0</v>
      </c>
      <c r="AW116" s="8">
        <f>AW117+AW121+AW125+AW129</f>
        <v>33946</v>
      </c>
      <c r="AX116" s="8">
        <f>AX117+AX121+AX125+AX129</f>
        <v>3652</v>
      </c>
      <c r="AY116" s="30">
        <f>AY117+AY121+AY125+AY129</f>
        <v>0</v>
      </c>
      <c r="AZ116" s="30">
        <f>AZ117+AZ121+AZ125+AZ129</f>
        <v>0</v>
      </c>
      <c r="BA116" s="30">
        <f>BA117+BA121+BA125+BA129</f>
        <v>0</v>
      </c>
      <c r="BB116" s="30">
        <f>BB117+BB121+BB125+BB129</f>
        <v>0</v>
      </c>
      <c r="BC116" s="30">
        <f>BC117+BC121+BC125+BC129</f>
        <v>33946</v>
      </c>
      <c r="BD116" s="30">
        <f>BD117+BD121+BD125+BD129</f>
        <v>3652</v>
      </c>
      <c r="BE116" s="8">
        <f>BE117+BE121+BE125+BE129</f>
        <v>0</v>
      </c>
      <c r="BF116" s="8">
        <f>BF117+BF121+BF125+BF129</f>
        <v>0</v>
      </c>
      <c r="BG116" s="8">
        <f>BG117+BG121+BG125+BG129</f>
        <v>0</v>
      </c>
      <c r="BH116" s="8">
        <f>BH117+BH121+BH125+BH129</f>
        <v>0</v>
      </c>
      <c r="BI116" s="51">
        <f>BI117+BI121+BI125+BI129</f>
        <v>33946</v>
      </c>
      <c r="BJ116" s="51">
        <f>BJ117+BJ121+BJ125+BJ129</f>
        <v>3652</v>
      </c>
      <c r="BK116" s="30">
        <f>BK117+BK121+BK125+BK129</f>
        <v>0</v>
      </c>
      <c r="BL116" s="30">
        <f>BL117+BL121+BL125+BL129</f>
        <v>0</v>
      </c>
      <c r="BM116" s="30">
        <f>BM117+BM121+BM125+BM129</f>
        <v>0</v>
      </c>
      <c r="BN116" s="30">
        <f>BN117+BN121+BN125+BN129</f>
        <v>0</v>
      </c>
      <c r="BO116" s="30">
        <f>BO117+BO121+BO125+BO129</f>
        <v>33946</v>
      </c>
      <c r="BP116" s="30">
        <f>BP117+BP121+BP125+BP129</f>
        <v>3652</v>
      </c>
      <c r="BQ116" s="8">
        <f>BQ117+BQ121+BQ125+BQ129</f>
        <v>0</v>
      </c>
      <c r="BR116" s="8">
        <f>BR117+BR121+BR125+BR129</f>
        <v>0</v>
      </c>
      <c r="BS116" s="8">
        <f>BS117+BS121+BS125+BS129</f>
        <v>0</v>
      </c>
      <c r="BT116" s="8">
        <f>BT117+BT121+BT125+BT129</f>
        <v>0</v>
      </c>
      <c r="BU116" s="8">
        <f>BU117+BU121+BU125+BU129</f>
        <v>33946</v>
      </c>
      <c r="BV116" s="8">
        <f>BV117+BV121+BV125+BV129</f>
        <v>3652</v>
      </c>
      <c r="BW116" s="30">
        <f>BW117+BW121+BW125+BW129</f>
        <v>0</v>
      </c>
      <c r="BX116" s="30">
        <f>BX117+BX121+BX125+BX129</f>
        <v>0</v>
      </c>
      <c r="BY116" s="30">
        <f>BY117+BY121+BY125+BY129</f>
        <v>0</v>
      </c>
      <c r="BZ116" s="30">
        <f>BZ117+BZ121+BZ125+BZ129</f>
        <v>0</v>
      </c>
      <c r="CA116" s="30">
        <f>CA117+CA121+CA125+CA129</f>
        <v>33946</v>
      </c>
      <c r="CB116" s="30">
        <f>CB117+CB121+CB125+CB129</f>
        <v>3652</v>
      </c>
      <c r="CC116" s="30">
        <f>CC117+CC121+CC125+CC129</f>
        <v>0</v>
      </c>
      <c r="CD116" s="30">
        <f>CD117+CD121+CD125+CD129</f>
        <v>0</v>
      </c>
      <c r="CE116" s="30">
        <f>CE117+CE121+CE125+CE129</f>
        <v>0</v>
      </c>
      <c r="CF116" s="30">
        <f>CF117+CF121+CF125+CF129</f>
        <v>0</v>
      </c>
      <c r="CG116" s="30">
        <f>CG117+CG121+CG125+CG129</f>
        <v>33946</v>
      </c>
      <c r="CH116" s="30">
        <f>CH117+CH121+CH125+CH129</f>
        <v>3652</v>
      </c>
      <c r="CI116" s="8">
        <f>CI117+CI121+CI125+CI129</f>
        <v>0</v>
      </c>
      <c r="CJ116" s="8">
        <f>CJ117+CJ121+CJ125+CJ129</f>
        <v>0</v>
      </c>
      <c r="CK116" s="8">
        <f>CK117+CK121+CK125+CK129</f>
        <v>0</v>
      </c>
      <c r="CL116" s="8">
        <f>CL117+CL121+CL125+CL129</f>
        <v>-21</v>
      </c>
      <c r="CM116" s="8">
        <f>CM117+CM121+CM125+CM129</f>
        <v>33925</v>
      </c>
      <c r="CN116" s="8">
        <f>CN117+CN121+CN125+CN129</f>
        <v>3652</v>
      </c>
      <c r="CO116" s="8">
        <f>CO117+CO121+CO125+CO129</f>
        <v>0</v>
      </c>
      <c r="CP116" s="8">
        <f>CP117+CP121+CP125+CP129</f>
        <v>0</v>
      </c>
      <c r="CQ116" s="8">
        <f>CQ117+CQ121+CQ125+CQ129</f>
        <v>0</v>
      </c>
      <c r="CR116" s="8">
        <f>CR117+CR121+CR125+CR129</f>
        <v>0</v>
      </c>
      <c r="CS116" s="8">
        <f>CS117+CS121+CS125+CS129</f>
        <v>33925</v>
      </c>
      <c r="CT116" s="8">
        <f>CT117+CT121+CT125+CT129</f>
        <v>3652</v>
      </c>
    </row>
    <row r="117" spans="1:98" ht="33">
      <c r="A117" s="24" t="s">
        <v>9</v>
      </c>
      <c r="B117" s="11">
        <v>913</v>
      </c>
      <c r="C117" s="11" t="s">
        <v>7</v>
      </c>
      <c r="D117" s="11" t="s">
        <v>7</v>
      </c>
      <c r="E117" s="11" t="s">
        <v>45</v>
      </c>
      <c r="F117" s="11"/>
      <c r="G117" s="14">
        <f aca="true" t="shared" si="257" ref="G117:R119">G118</f>
        <v>25825</v>
      </c>
      <c r="H117" s="14">
        <f t="shared" si="257"/>
        <v>0</v>
      </c>
      <c r="I117" s="8">
        <f t="shared" si="257"/>
        <v>0</v>
      </c>
      <c r="J117" s="8">
        <f t="shared" si="257"/>
        <v>0</v>
      </c>
      <c r="K117" s="8">
        <f t="shared" si="257"/>
        <v>0</v>
      </c>
      <c r="L117" s="8">
        <f t="shared" si="257"/>
        <v>0</v>
      </c>
      <c r="M117" s="14">
        <f t="shared" si="257"/>
        <v>25825</v>
      </c>
      <c r="N117" s="14">
        <f t="shared" si="257"/>
        <v>0</v>
      </c>
      <c r="O117" s="8">
        <f t="shared" si="257"/>
        <v>0</v>
      </c>
      <c r="P117" s="8">
        <f t="shared" si="257"/>
        <v>0</v>
      </c>
      <c r="Q117" s="8">
        <f t="shared" si="257"/>
        <v>0</v>
      </c>
      <c r="R117" s="8">
        <f t="shared" si="257"/>
        <v>0</v>
      </c>
      <c r="S117" s="14">
        <f aca="true" t="shared" si="258" ref="S117:AH119">S118</f>
        <v>25825</v>
      </c>
      <c r="T117" s="14">
        <f t="shared" si="258"/>
        <v>0</v>
      </c>
      <c r="U117" s="8">
        <f t="shared" si="258"/>
        <v>0</v>
      </c>
      <c r="V117" s="8">
        <f t="shared" si="258"/>
        <v>0</v>
      </c>
      <c r="W117" s="8">
        <f t="shared" si="258"/>
        <v>0</v>
      </c>
      <c r="X117" s="8">
        <f t="shared" si="258"/>
        <v>0</v>
      </c>
      <c r="Y117" s="14">
        <f t="shared" si="258"/>
        <v>25825</v>
      </c>
      <c r="Z117" s="14">
        <f t="shared" si="258"/>
        <v>0</v>
      </c>
      <c r="AA117" s="8">
        <f t="shared" si="258"/>
        <v>0</v>
      </c>
      <c r="AB117" s="8">
        <f t="shared" si="258"/>
        <v>0</v>
      </c>
      <c r="AC117" s="8">
        <f t="shared" si="258"/>
        <v>0</v>
      </c>
      <c r="AD117" s="8">
        <f t="shared" si="258"/>
        <v>0</v>
      </c>
      <c r="AE117" s="14">
        <f t="shared" si="258"/>
        <v>25825</v>
      </c>
      <c r="AF117" s="14">
        <f t="shared" si="258"/>
        <v>0</v>
      </c>
      <c r="AG117" s="8">
        <f t="shared" si="258"/>
        <v>0</v>
      </c>
      <c r="AH117" s="8">
        <f t="shared" si="258"/>
        <v>0</v>
      </c>
      <c r="AI117" s="8">
        <f aca="true" t="shared" si="259" ref="AG117:AV119">AI118</f>
        <v>0</v>
      </c>
      <c r="AJ117" s="8">
        <f t="shared" si="259"/>
        <v>0</v>
      </c>
      <c r="AK117" s="36">
        <f t="shared" si="259"/>
        <v>25825</v>
      </c>
      <c r="AL117" s="36">
        <f t="shared" si="259"/>
        <v>0</v>
      </c>
      <c r="AM117" s="8">
        <f t="shared" si="259"/>
        <v>0</v>
      </c>
      <c r="AN117" s="8">
        <f t="shared" si="259"/>
        <v>0</v>
      </c>
      <c r="AO117" s="8">
        <f t="shared" si="259"/>
        <v>0</v>
      </c>
      <c r="AP117" s="8">
        <f t="shared" si="259"/>
        <v>0</v>
      </c>
      <c r="AQ117" s="14">
        <f t="shared" si="259"/>
        <v>25825</v>
      </c>
      <c r="AR117" s="14">
        <f t="shared" si="259"/>
        <v>0</v>
      </c>
      <c r="AS117" s="8">
        <f t="shared" si="259"/>
        <v>0</v>
      </c>
      <c r="AT117" s="8">
        <f t="shared" si="259"/>
        <v>0</v>
      </c>
      <c r="AU117" s="8">
        <f t="shared" si="259"/>
        <v>0</v>
      </c>
      <c r="AV117" s="8">
        <f t="shared" si="259"/>
        <v>0</v>
      </c>
      <c r="AW117" s="14">
        <f aca="true" t="shared" si="260" ref="AS117:BH119">AW118</f>
        <v>25825</v>
      </c>
      <c r="AX117" s="14">
        <f t="shared" si="260"/>
        <v>0</v>
      </c>
      <c r="AY117" s="30">
        <f t="shared" si="260"/>
        <v>0</v>
      </c>
      <c r="AZ117" s="30">
        <f t="shared" si="260"/>
        <v>0</v>
      </c>
      <c r="BA117" s="30">
        <f t="shared" si="260"/>
        <v>0</v>
      </c>
      <c r="BB117" s="30">
        <f t="shared" si="260"/>
        <v>0</v>
      </c>
      <c r="BC117" s="36">
        <f t="shared" si="260"/>
        <v>25825</v>
      </c>
      <c r="BD117" s="36">
        <f t="shared" si="260"/>
        <v>0</v>
      </c>
      <c r="BE117" s="8">
        <f t="shared" si="260"/>
        <v>0</v>
      </c>
      <c r="BF117" s="8">
        <f t="shared" si="260"/>
        <v>0</v>
      </c>
      <c r="BG117" s="8">
        <f t="shared" si="260"/>
        <v>0</v>
      </c>
      <c r="BH117" s="8">
        <f t="shared" si="260"/>
        <v>0</v>
      </c>
      <c r="BI117" s="52">
        <f aca="true" t="shared" si="261" ref="BE117:BT119">BI118</f>
        <v>25825</v>
      </c>
      <c r="BJ117" s="52">
        <f t="shared" si="261"/>
        <v>0</v>
      </c>
      <c r="BK117" s="30">
        <f t="shared" si="261"/>
        <v>0</v>
      </c>
      <c r="BL117" s="30">
        <f t="shared" si="261"/>
        <v>0</v>
      </c>
      <c r="BM117" s="30">
        <f t="shared" si="261"/>
        <v>0</v>
      </c>
      <c r="BN117" s="30">
        <f t="shared" si="261"/>
        <v>0</v>
      </c>
      <c r="BO117" s="36">
        <f t="shared" si="261"/>
        <v>25825</v>
      </c>
      <c r="BP117" s="36">
        <f t="shared" si="261"/>
        <v>0</v>
      </c>
      <c r="BQ117" s="8">
        <f t="shared" si="261"/>
        <v>0</v>
      </c>
      <c r="BR117" s="8">
        <f t="shared" si="261"/>
        <v>0</v>
      </c>
      <c r="BS117" s="8">
        <f t="shared" si="261"/>
        <v>0</v>
      </c>
      <c r="BT117" s="8">
        <f t="shared" si="261"/>
        <v>0</v>
      </c>
      <c r="BU117" s="14">
        <f aca="true" t="shared" si="262" ref="BQ117:CF119">BU118</f>
        <v>25825</v>
      </c>
      <c r="BV117" s="14">
        <f t="shared" si="262"/>
        <v>0</v>
      </c>
      <c r="BW117" s="30">
        <f t="shared" si="262"/>
        <v>0</v>
      </c>
      <c r="BX117" s="30">
        <f t="shared" si="262"/>
        <v>0</v>
      </c>
      <c r="BY117" s="30">
        <f t="shared" si="262"/>
        <v>0</v>
      </c>
      <c r="BZ117" s="30">
        <f t="shared" si="262"/>
        <v>0</v>
      </c>
      <c r="CA117" s="36">
        <f t="shared" si="262"/>
        <v>25825</v>
      </c>
      <c r="CB117" s="36">
        <f t="shared" si="262"/>
        <v>0</v>
      </c>
      <c r="CC117" s="30">
        <f t="shared" si="262"/>
        <v>0</v>
      </c>
      <c r="CD117" s="30">
        <f t="shared" si="262"/>
        <v>0</v>
      </c>
      <c r="CE117" s="30">
        <f t="shared" si="262"/>
        <v>0</v>
      </c>
      <c r="CF117" s="30">
        <f t="shared" si="262"/>
        <v>0</v>
      </c>
      <c r="CG117" s="36">
        <f aca="true" t="shared" si="263" ref="CC117:CR119">CG118</f>
        <v>25825</v>
      </c>
      <c r="CH117" s="36">
        <f t="shared" si="263"/>
        <v>0</v>
      </c>
      <c r="CI117" s="8">
        <f t="shared" si="263"/>
        <v>0</v>
      </c>
      <c r="CJ117" s="8">
        <f t="shared" si="263"/>
        <v>0</v>
      </c>
      <c r="CK117" s="8">
        <f t="shared" si="263"/>
        <v>0</v>
      </c>
      <c r="CL117" s="8">
        <f t="shared" si="263"/>
        <v>0</v>
      </c>
      <c r="CM117" s="14">
        <f t="shared" si="263"/>
        <v>25825</v>
      </c>
      <c r="CN117" s="14">
        <f t="shared" si="263"/>
        <v>0</v>
      </c>
      <c r="CO117" s="8">
        <f t="shared" si="263"/>
        <v>0</v>
      </c>
      <c r="CP117" s="8">
        <f t="shared" si="263"/>
        <v>0</v>
      </c>
      <c r="CQ117" s="8">
        <f t="shared" si="263"/>
        <v>0</v>
      </c>
      <c r="CR117" s="8">
        <f t="shared" si="263"/>
        <v>0</v>
      </c>
      <c r="CS117" s="14">
        <f aca="true" t="shared" si="264" ref="CO117:CT119">CS118</f>
        <v>25825</v>
      </c>
      <c r="CT117" s="14">
        <f t="shared" si="264"/>
        <v>0</v>
      </c>
    </row>
    <row r="118" spans="1:98" ht="33">
      <c r="A118" s="24" t="s">
        <v>46</v>
      </c>
      <c r="B118" s="11">
        <v>913</v>
      </c>
      <c r="C118" s="11" t="s">
        <v>7</v>
      </c>
      <c r="D118" s="11" t="s">
        <v>7</v>
      </c>
      <c r="E118" s="11" t="s">
        <v>47</v>
      </c>
      <c r="F118" s="11"/>
      <c r="G118" s="14">
        <f t="shared" si="257"/>
        <v>25825</v>
      </c>
      <c r="H118" s="14">
        <f t="shared" si="257"/>
        <v>0</v>
      </c>
      <c r="I118" s="8">
        <f t="shared" si="257"/>
        <v>0</v>
      </c>
      <c r="J118" s="8">
        <f t="shared" si="257"/>
        <v>0</v>
      </c>
      <c r="K118" s="8">
        <f t="shared" si="257"/>
        <v>0</v>
      </c>
      <c r="L118" s="8">
        <f t="shared" si="257"/>
        <v>0</v>
      </c>
      <c r="M118" s="14">
        <f t="shared" si="257"/>
        <v>25825</v>
      </c>
      <c r="N118" s="14">
        <f t="shared" si="257"/>
        <v>0</v>
      </c>
      <c r="O118" s="8">
        <f t="shared" si="257"/>
        <v>0</v>
      </c>
      <c r="P118" s="8">
        <f t="shared" si="257"/>
        <v>0</v>
      </c>
      <c r="Q118" s="8">
        <f t="shared" si="257"/>
        <v>0</v>
      </c>
      <c r="R118" s="8">
        <f t="shared" si="257"/>
        <v>0</v>
      </c>
      <c r="S118" s="14">
        <f t="shared" si="258"/>
        <v>25825</v>
      </c>
      <c r="T118" s="14">
        <f t="shared" si="258"/>
        <v>0</v>
      </c>
      <c r="U118" s="8">
        <f t="shared" si="258"/>
        <v>0</v>
      </c>
      <c r="V118" s="8">
        <f t="shared" si="258"/>
        <v>0</v>
      </c>
      <c r="W118" s="8">
        <f t="shared" si="258"/>
        <v>0</v>
      </c>
      <c r="X118" s="8">
        <f t="shared" si="258"/>
        <v>0</v>
      </c>
      <c r="Y118" s="14">
        <f t="shared" si="258"/>
        <v>25825</v>
      </c>
      <c r="Z118" s="14">
        <f t="shared" si="258"/>
        <v>0</v>
      </c>
      <c r="AA118" s="8">
        <f t="shared" si="258"/>
        <v>0</v>
      </c>
      <c r="AB118" s="8">
        <f t="shared" si="258"/>
        <v>0</v>
      </c>
      <c r="AC118" s="8">
        <f t="shared" si="258"/>
        <v>0</v>
      </c>
      <c r="AD118" s="8">
        <f t="shared" si="258"/>
        <v>0</v>
      </c>
      <c r="AE118" s="14">
        <f t="shared" si="258"/>
        <v>25825</v>
      </c>
      <c r="AF118" s="14">
        <f t="shared" si="258"/>
        <v>0</v>
      </c>
      <c r="AG118" s="8">
        <f t="shared" si="259"/>
        <v>0</v>
      </c>
      <c r="AH118" s="8">
        <f t="shared" si="259"/>
        <v>0</v>
      </c>
      <c r="AI118" s="8">
        <f t="shared" si="259"/>
        <v>0</v>
      </c>
      <c r="AJ118" s="8">
        <f t="shared" si="259"/>
        <v>0</v>
      </c>
      <c r="AK118" s="36">
        <f t="shared" si="259"/>
        <v>25825</v>
      </c>
      <c r="AL118" s="36">
        <f t="shared" si="259"/>
        <v>0</v>
      </c>
      <c r="AM118" s="8">
        <f t="shared" si="259"/>
        <v>0</v>
      </c>
      <c r="AN118" s="8">
        <f t="shared" si="259"/>
        <v>0</v>
      </c>
      <c r="AO118" s="8">
        <f t="shared" si="259"/>
        <v>0</v>
      </c>
      <c r="AP118" s="8">
        <f t="shared" si="259"/>
        <v>0</v>
      </c>
      <c r="AQ118" s="14">
        <f t="shared" si="259"/>
        <v>25825</v>
      </c>
      <c r="AR118" s="14">
        <f t="shared" si="259"/>
        <v>0</v>
      </c>
      <c r="AS118" s="8">
        <f t="shared" si="260"/>
        <v>0</v>
      </c>
      <c r="AT118" s="8">
        <f t="shared" si="260"/>
        <v>0</v>
      </c>
      <c r="AU118" s="8">
        <f t="shared" si="260"/>
        <v>0</v>
      </c>
      <c r="AV118" s="8">
        <f t="shared" si="260"/>
        <v>0</v>
      </c>
      <c r="AW118" s="14">
        <f t="shared" si="260"/>
        <v>25825</v>
      </c>
      <c r="AX118" s="14">
        <f t="shared" si="260"/>
        <v>0</v>
      </c>
      <c r="AY118" s="30">
        <f t="shared" si="260"/>
        <v>0</v>
      </c>
      <c r="AZ118" s="30">
        <f t="shared" si="260"/>
        <v>0</v>
      </c>
      <c r="BA118" s="30">
        <f t="shared" si="260"/>
        <v>0</v>
      </c>
      <c r="BB118" s="30">
        <f t="shared" si="260"/>
        <v>0</v>
      </c>
      <c r="BC118" s="36">
        <f t="shared" si="260"/>
        <v>25825</v>
      </c>
      <c r="BD118" s="36">
        <f t="shared" si="260"/>
        <v>0</v>
      </c>
      <c r="BE118" s="8">
        <f t="shared" si="261"/>
        <v>0</v>
      </c>
      <c r="BF118" s="8">
        <f t="shared" si="261"/>
        <v>0</v>
      </c>
      <c r="BG118" s="8">
        <f t="shared" si="261"/>
        <v>0</v>
      </c>
      <c r="BH118" s="8">
        <f t="shared" si="261"/>
        <v>0</v>
      </c>
      <c r="BI118" s="52">
        <f t="shared" si="261"/>
        <v>25825</v>
      </c>
      <c r="BJ118" s="52">
        <f t="shared" si="261"/>
        <v>0</v>
      </c>
      <c r="BK118" s="30">
        <f t="shared" si="261"/>
        <v>0</v>
      </c>
      <c r="BL118" s="30">
        <f t="shared" si="261"/>
        <v>0</v>
      </c>
      <c r="BM118" s="30">
        <f t="shared" si="261"/>
        <v>0</v>
      </c>
      <c r="BN118" s="30">
        <f t="shared" si="261"/>
        <v>0</v>
      </c>
      <c r="BO118" s="36">
        <f t="shared" si="261"/>
        <v>25825</v>
      </c>
      <c r="BP118" s="36">
        <f t="shared" si="261"/>
        <v>0</v>
      </c>
      <c r="BQ118" s="8">
        <f t="shared" si="262"/>
        <v>0</v>
      </c>
      <c r="BR118" s="8">
        <f t="shared" si="262"/>
        <v>0</v>
      </c>
      <c r="BS118" s="8">
        <f t="shared" si="262"/>
        <v>0</v>
      </c>
      <c r="BT118" s="8">
        <f t="shared" si="262"/>
        <v>0</v>
      </c>
      <c r="BU118" s="14">
        <f t="shared" si="262"/>
        <v>25825</v>
      </c>
      <c r="BV118" s="14">
        <f t="shared" si="262"/>
        <v>0</v>
      </c>
      <c r="BW118" s="30">
        <f t="shared" si="262"/>
        <v>0</v>
      </c>
      <c r="BX118" s="30">
        <f t="shared" si="262"/>
        <v>0</v>
      </c>
      <c r="BY118" s="30">
        <f t="shared" si="262"/>
        <v>0</v>
      </c>
      <c r="BZ118" s="30">
        <f t="shared" si="262"/>
        <v>0</v>
      </c>
      <c r="CA118" s="36">
        <f t="shared" si="262"/>
        <v>25825</v>
      </c>
      <c r="CB118" s="36">
        <f t="shared" si="262"/>
        <v>0</v>
      </c>
      <c r="CC118" s="30">
        <f t="shared" si="263"/>
        <v>0</v>
      </c>
      <c r="CD118" s="30">
        <f t="shared" si="263"/>
        <v>0</v>
      </c>
      <c r="CE118" s="30">
        <f t="shared" si="263"/>
        <v>0</v>
      </c>
      <c r="CF118" s="30">
        <f t="shared" si="263"/>
        <v>0</v>
      </c>
      <c r="CG118" s="36">
        <f t="shared" si="263"/>
        <v>25825</v>
      </c>
      <c r="CH118" s="36">
        <f t="shared" si="263"/>
        <v>0</v>
      </c>
      <c r="CI118" s="8">
        <f t="shared" si="263"/>
        <v>0</v>
      </c>
      <c r="CJ118" s="8">
        <f t="shared" si="263"/>
        <v>0</v>
      </c>
      <c r="CK118" s="8">
        <f t="shared" si="263"/>
        <v>0</v>
      </c>
      <c r="CL118" s="8">
        <f t="shared" si="263"/>
        <v>0</v>
      </c>
      <c r="CM118" s="14">
        <f t="shared" si="263"/>
        <v>25825</v>
      </c>
      <c r="CN118" s="14">
        <f t="shared" si="263"/>
        <v>0</v>
      </c>
      <c r="CO118" s="8">
        <f t="shared" si="264"/>
        <v>0</v>
      </c>
      <c r="CP118" s="8">
        <f t="shared" si="264"/>
        <v>0</v>
      </c>
      <c r="CQ118" s="8">
        <f t="shared" si="264"/>
        <v>0</v>
      </c>
      <c r="CR118" s="8">
        <f t="shared" si="264"/>
        <v>0</v>
      </c>
      <c r="CS118" s="14">
        <f t="shared" si="264"/>
        <v>25825</v>
      </c>
      <c r="CT118" s="14">
        <f t="shared" si="264"/>
        <v>0</v>
      </c>
    </row>
    <row r="119" spans="1:98" ht="33">
      <c r="A119" s="24" t="s">
        <v>11</v>
      </c>
      <c r="B119" s="11">
        <v>913</v>
      </c>
      <c r="C119" s="11" t="s">
        <v>7</v>
      </c>
      <c r="D119" s="11" t="s">
        <v>7</v>
      </c>
      <c r="E119" s="11" t="s">
        <v>47</v>
      </c>
      <c r="F119" s="11" t="s">
        <v>12</v>
      </c>
      <c r="G119" s="8">
        <f t="shared" si="257"/>
        <v>25825</v>
      </c>
      <c r="H119" s="8">
        <f t="shared" si="257"/>
        <v>0</v>
      </c>
      <c r="I119" s="8">
        <f t="shared" si="257"/>
        <v>0</v>
      </c>
      <c r="J119" s="8">
        <f t="shared" si="257"/>
        <v>0</v>
      </c>
      <c r="K119" s="8">
        <f t="shared" si="257"/>
        <v>0</v>
      </c>
      <c r="L119" s="8">
        <f t="shared" si="257"/>
        <v>0</v>
      </c>
      <c r="M119" s="8">
        <f t="shared" si="257"/>
        <v>25825</v>
      </c>
      <c r="N119" s="8">
        <f t="shared" si="257"/>
        <v>0</v>
      </c>
      <c r="O119" s="8">
        <f t="shared" si="257"/>
        <v>0</v>
      </c>
      <c r="P119" s="8">
        <f t="shared" si="257"/>
        <v>0</v>
      </c>
      <c r="Q119" s="8">
        <f t="shared" si="257"/>
        <v>0</v>
      </c>
      <c r="R119" s="8">
        <f t="shared" si="257"/>
        <v>0</v>
      </c>
      <c r="S119" s="8">
        <f t="shared" si="258"/>
        <v>25825</v>
      </c>
      <c r="T119" s="8">
        <f t="shared" si="258"/>
        <v>0</v>
      </c>
      <c r="U119" s="8">
        <f t="shared" si="258"/>
        <v>0</v>
      </c>
      <c r="V119" s="8">
        <f t="shared" si="258"/>
        <v>0</v>
      </c>
      <c r="W119" s="8">
        <f t="shared" si="258"/>
        <v>0</v>
      </c>
      <c r="X119" s="8">
        <f t="shared" si="258"/>
        <v>0</v>
      </c>
      <c r="Y119" s="8">
        <f t="shared" si="258"/>
        <v>25825</v>
      </c>
      <c r="Z119" s="8">
        <f t="shared" si="258"/>
        <v>0</v>
      </c>
      <c r="AA119" s="8">
        <f t="shared" si="258"/>
        <v>0</v>
      </c>
      <c r="AB119" s="8">
        <f t="shared" si="258"/>
        <v>0</v>
      </c>
      <c r="AC119" s="8">
        <f t="shared" si="258"/>
        <v>0</v>
      </c>
      <c r="AD119" s="8">
        <f t="shared" si="258"/>
        <v>0</v>
      </c>
      <c r="AE119" s="8">
        <f t="shared" si="258"/>
        <v>25825</v>
      </c>
      <c r="AF119" s="8">
        <f t="shared" si="258"/>
        <v>0</v>
      </c>
      <c r="AG119" s="8">
        <f t="shared" si="259"/>
        <v>0</v>
      </c>
      <c r="AH119" s="8">
        <f t="shared" si="259"/>
        <v>0</v>
      </c>
      <c r="AI119" s="8">
        <f t="shared" si="259"/>
        <v>0</v>
      </c>
      <c r="AJ119" s="8">
        <f t="shared" si="259"/>
        <v>0</v>
      </c>
      <c r="AK119" s="30">
        <f t="shared" si="259"/>
        <v>25825</v>
      </c>
      <c r="AL119" s="30">
        <f t="shared" si="259"/>
        <v>0</v>
      </c>
      <c r="AM119" s="8">
        <f t="shared" si="259"/>
        <v>0</v>
      </c>
      <c r="AN119" s="8">
        <f t="shared" si="259"/>
        <v>0</v>
      </c>
      <c r="AO119" s="8">
        <f t="shared" si="259"/>
        <v>0</v>
      </c>
      <c r="AP119" s="8">
        <f t="shared" si="259"/>
        <v>0</v>
      </c>
      <c r="AQ119" s="8">
        <f t="shared" si="259"/>
        <v>25825</v>
      </c>
      <c r="AR119" s="8">
        <f t="shared" si="259"/>
        <v>0</v>
      </c>
      <c r="AS119" s="8">
        <f t="shared" si="260"/>
        <v>0</v>
      </c>
      <c r="AT119" s="8">
        <f t="shared" si="260"/>
        <v>0</v>
      </c>
      <c r="AU119" s="8">
        <f t="shared" si="260"/>
        <v>0</v>
      </c>
      <c r="AV119" s="8">
        <f t="shared" si="260"/>
        <v>0</v>
      </c>
      <c r="AW119" s="8">
        <f t="shared" si="260"/>
        <v>25825</v>
      </c>
      <c r="AX119" s="8">
        <f t="shared" si="260"/>
        <v>0</v>
      </c>
      <c r="AY119" s="30">
        <f t="shared" si="260"/>
        <v>0</v>
      </c>
      <c r="AZ119" s="30">
        <f t="shared" si="260"/>
        <v>0</v>
      </c>
      <c r="BA119" s="30">
        <f t="shared" si="260"/>
        <v>0</v>
      </c>
      <c r="BB119" s="30">
        <f t="shared" si="260"/>
        <v>0</v>
      </c>
      <c r="BC119" s="30">
        <f t="shared" si="260"/>
        <v>25825</v>
      </c>
      <c r="BD119" s="30">
        <f t="shared" si="260"/>
        <v>0</v>
      </c>
      <c r="BE119" s="8">
        <f t="shared" si="261"/>
        <v>0</v>
      </c>
      <c r="BF119" s="8">
        <f t="shared" si="261"/>
        <v>0</v>
      </c>
      <c r="BG119" s="8">
        <f t="shared" si="261"/>
        <v>0</v>
      </c>
      <c r="BH119" s="8">
        <f t="shared" si="261"/>
        <v>0</v>
      </c>
      <c r="BI119" s="51">
        <f t="shared" si="261"/>
        <v>25825</v>
      </c>
      <c r="BJ119" s="51">
        <f t="shared" si="261"/>
        <v>0</v>
      </c>
      <c r="BK119" s="30">
        <f t="shared" si="261"/>
        <v>0</v>
      </c>
      <c r="BL119" s="30">
        <f t="shared" si="261"/>
        <v>0</v>
      </c>
      <c r="BM119" s="30">
        <f t="shared" si="261"/>
        <v>0</v>
      </c>
      <c r="BN119" s="30">
        <f t="shared" si="261"/>
        <v>0</v>
      </c>
      <c r="BO119" s="30">
        <f t="shared" si="261"/>
        <v>25825</v>
      </c>
      <c r="BP119" s="30">
        <f t="shared" si="261"/>
        <v>0</v>
      </c>
      <c r="BQ119" s="8">
        <f t="shared" si="262"/>
        <v>0</v>
      </c>
      <c r="BR119" s="8">
        <f t="shared" si="262"/>
        <v>0</v>
      </c>
      <c r="BS119" s="8">
        <f t="shared" si="262"/>
        <v>0</v>
      </c>
      <c r="BT119" s="8">
        <f t="shared" si="262"/>
        <v>0</v>
      </c>
      <c r="BU119" s="8">
        <f t="shared" si="262"/>
        <v>25825</v>
      </c>
      <c r="BV119" s="8">
        <f t="shared" si="262"/>
        <v>0</v>
      </c>
      <c r="BW119" s="30">
        <f t="shared" si="262"/>
        <v>0</v>
      </c>
      <c r="BX119" s="30">
        <f t="shared" si="262"/>
        <v>0</v>
      </c>
      <c r="BY119" s="30">
        <f t="shared" si="262"/>
        <v>0</v>
      </c>
      <c r="BZ119" s="30">
        <f t="shared" si="262"/>
        <v>0</v>
      </c>
      <c r="CA119" s="30">
        <f t="shared" si="262"/>
        <v>25825</v>
      </c>
      <c r="CB119" s="30">
        <f t="shared" si="262"/>
        <v>0</v>
      </c>
      <c r="CC119" s="30">
        <f t="shared" si="263"/>
        <v>0</v>
      </c>
      <c r="CD119" s="30">
        <f t="shared" si="263"/>
        <v>0</v>
      </c>
      <c r="CE119" s="30">
        <f t="shared" si="263"/>
        <v>0</v>
      </c>
      <c r="CF119" s="30">
        <f t="shared" si="263"/>
        <v>0</v>
      </c>
      <c r="CG119" s="30">
        <f t="shared" si="263"/>
        <v>25825</v>
      </c>
      <c r="CH119" s="30">
        <f t="shared" si="263"/>
        <v>0</v>
      </c>
      <c r="CI119" s="8">
        <f t="shared" si="263"/>
        <v>0</v>
      </c>
      <c r="CJ119" s="8">
        <f t="shared" si="263"/>
        <v>0</v>
      </c>
      <c r="CK119" s="8">
        <f t="shared" si="263"/>
        <v>0</v>
      </c>
      <c r="CL119" s="8">
        <f t="shared" si="263"/>
        <v>0</v>
      </c>
      <c r="CM119" s="8">
        <f t="shared" si="263"/>
        <v>25825</v>
      </c>
      <c r="CN119" s="8">
        <f t="shared" si="263"/>
        <v>0</v>
      </c>
      <c r="CO119" s="8">
        <f t="shared" si="264"/>
        <v>0</v>
      </c>
      <c r="CP119" s="8">
        <f t="shared" si="264"/>
        <v>0</v>
      </c>
      <c r="CQ119" s="8">
        <f t="shared" si="264"/>
        <v>0</v>
      </c>
      <c r="CR119" s="8">
        <f t="shared" si="264"/>
        <v>0</v>
      </c>
      <c r="CS119" s="8">
        <f t="shared" si="264"/>
        <v>25825</v>
      </c>
      <c r="CT119" s="8">
        <f t="shared" si="264"/>
        <v>0</v>
      </c>
    </row>
    <row r="120" spans="1:98" ht="16.5">
      <c r="A120" s="24" t="s">
        <v>13</v>
      </c>
      <c r="B120" s="11">
        <v>913</v>
      </c>
      <c r="C120" s="11" t="s">
        <v>7</v>
      </c>
      <c r="D120" s="11" t="s">
        <v>7</v>
      </c>
      <c r="E120" s="11" t="s">
        <v>47</v>
      </c>
      <c r="F120" s="8">
        <v>610</v>
      </c>
      <c r="G120" s="8">
        <v>25825</v>
      </c>
      <c r="H120" s="8"/>
      <c r="I120" s="8"/>
      <c r="J120" s="8"/>
      <c r="K120" s="8"/>
      <c r="L120" s="8"/>
      <c r="M120" s="8">
        <f>G120+I120+J120+K120+L120</f>
        <v>25825</v>
      </c>
      <c r="N120" s="8">
        <f>H120+J120</f>
        <v>0</v>
      </c>
      <c r="O120" s="8"/>
      <c r="P120" s="8"/>
      <c r="Q120" s="8"/>
      <c r="R120" s="8"/>
      <c r="S120" s="8">
        <f>M120+O120+P120+Q120+R120</f>
        <v>25825</v>
      </c>
      <c r="T120" s="8">
        <f>N120+P120</f>
        <v>0</v>
      </c>
      <c r="U120" s="8"/>
      <c r="V120" s="8"/>
      <c r="W120" s="8"/>
      <c r="X120" s="8"/>
      <c r="Y120" s="8">
        <f>S120+U120+V120+W120+X120</f>
        <v>25825</v>
      </c>
      <c r="Z120" s="8">
        <f>T120+V120</f>
        <v>0</v>
      </c>
      <c r="AA120" s="8"/>
      <c r="AB120" s="8"/>
      <c r="AC120" s="8"/>
      <c r="AD120" s="8"/>
      <c r="AE120" s="8">
        <f>Y120+AA120+AB120+AC120+AD120</f>
        <v>25825</v>
      </c>
      <c r="AF120" s="8">
        <f>Z120+AB120</f>
        <v>0</v>
      </c>
      <c r="AG120" s="8"/>
      <c r="AH120" s="8"/>
      <c r="AI120" s="8"/>
      <c r="AJ120" s="8"/>
      <c r="AK120" s="30">
        <f>AE120+AG120+AH120+AI120+AJ120</f>
        <v>25825</v>
      </c>
      <c r="AL120" s="30">
        <f>AF120+AH120</f>
        <v>0</v>
      </c>
      <c r="AM120" s="8"/>
      <c r="AN120" s="8"/>
      <c r="AO120" s="8"/>
      <c r="AP120" s="8"/>
      <c r="AQ120" s="8">
        <f>AK120+AM120+AN120+AO120+AP120</f>
        <v>25825</v>
      </c>
      <c r="AR120" s="8">
        <f>AL120+AN120</f>
        <v>0</v>
      </c>
      <c r="AS120" s="8"/>
      <c r="AT120" s="8"/>
      <c r="AU120" s="8"/>
      <c r="AV120" s="8"/>
      <c r="AW120" s="8">
        <f>AQ120+AS120+AT120+AU120+AV120</f>
        <v>25825</v>
      </c>
      <c r="AX120" s="8">
        <f>AR120+AT120</f>
        <v>0</v>
      </c>
      <c r="AY120" s="30"/>
      <c r="AZ120" s="30"/>
      <c r="BA120" s="30"/>
      <c r="BB120" s="30"/>
      <c r="BC120" s="30">
        <f>AW120+AY120+AZ120+BA120+BB120</f>
        <v>25825</v>
      </c>
      <c r="BD120" s="30">
        <f>AX120+AZ120</f>
        <v>0</v>
      </c>
      <c r="BE120" s="8"/>
      <c r="BF120" s="8"/>
      <c r="BG120" s="8"/>
      <c r="BH120" s="8"/>
      <c r="BI120" s="51">
        <f>BC120+BE120+BF120+BG120+BH120</f>
        <v>25825</v>
      </c>
      <c r="BJ120" s="51">
        <f>BD120+BF120</f>
        <v>0</v>
      </c>
      <c r="BK120" s="30"/>
      <c r="BL120" s="30"/>
      <c r="BM120" s="30"/>
      <c r="BN120" s="30"/>
      <c r="BO120" s="30">
        <f>BI120+BK120+BL120+BM120+BN120</f>
        <v>25825</v>
      </c>
      <c r="BP120" s="30">
        <f>BJ120+BL120</f>
        <v>0</v>
      </c>
      <c r="BQ120" s="8"/>
      <c r="BR120" s="8"/>
      <c r="BS120" s="8"/>
      <c r="BT120" s="8"/>
      <c r="BU120" s="8">
        <f>BO120+BQ120+BR120+BS120+BT120</f>
        <v>25825</v>
      </c>
      <c r="BV120" s="8">
        <f>BP120+BR120</f>
        <v>0</v>
      </c>
      <c r="BW120" s="30"/>
      <c r="BX120" s="30"/>
      <c r="BY120" s="30"/>
      <c r="BZ120" s="30"/>
      <c r="CA120" s="30">
        <f>BU120+BW120+BX120+BY120+BZ120</f>
        <v>25825</v>
      </c>
      <c r="CB120" s="30">
        <f>BV120+BX120</f>
        <v>0</v>
      </c>
      <c r="CC120" s="30"/>
      <c r="CD120" s="30"/>
      <c r="CE120" s="30"/>
      <c r="CF120" s="30"/>
      <c r="CG120" s="30">
        <f>CA120+CC120+CD120+CE120+CF120</f>
        <v>25825</v>
      </c>
      <c r="CH120" s="30">
        <f>CB120+CD120</f>
        <v>0</v>
      </c>
      <c r="CI120" s="8"/>
      <c r="CJ120" s="8"/>
      <c r="CK120" s="8"/>
      <c r="CL120" s="8"/>
      <c r="CM120" s="8">
        <f>CG120+CI120+CJ120+CK120+CL120</f>
        <v>25825</v>
      </c>
      <c r="CN120" s="8">
        <f>CH120+CJ120</f>
        <v>0</v>
      </c>
      <c r="CO120" s="8"/>
      <c r="CP120" s="8"/>
      <c r="CQ120" s="8"/>
      <c r="CR120" s="8"/>
      <c r="CS120" s="8">
        <f>CM120+CO120+CP120+CQ120+CR120</f>
        <v>25825</v>
      </c>
      <c r="CT120" s="8">
        <f>CN120+CP120</f>
        <v>0</v>
      </c>
    </row>
    <row r="121" spans="1:98" ht="16.5">
      <c r="A121" s="24" t="s">
        <v>14</v>
      </c>
      <c r="B121" s="11">
        <v>913</v>
      </c>
      <c r="C121" s="11" t="s">
        <v>7</v>
      </c>
      <c r="D121" s="11" t="s">
        <v>7</v>
      </c>
      <c r="E121" s="11" t="s">
        <v>48</v>
      </c>
      <c r="F121" s="11"/>
      <c r="G121" s="14">
        <f aca="true" t="shared" si="265" ref="G121:R123">G122</f>
        <v>4469</v>
      </c>
      <c r="H121" s="14">
        <f t="shared" si="265"/>
        <v>0</v>
      </c>
      <c r="I121" s="8">
        <f t="shared" si="265"/>
        <v>0</v>
      </c>
      <c r="J121" s="8">
        <f t="shared" si="265"/>
        <v>0</v>
      </c>
      <c r="K121" s="8">
        <f t="shared" si="265"/>
        <v>0</v>
      </c>
      <c r="L121" s="8">
        <f t="shared" si="265"/>
        <v>0</v>
      </c>
      <c r="M121" s="14">
        <f t="shared" si="265"/>
        <v>4469</v>
      </c>
      <c r="N121" s="14">
        <f t="shared" si="265"/>
        <v>0</v>
      </c>
      <c r="O121" s="8">
        <f t="shared" si="265"/>
        <v>0</v>
      </c>
      <c r="P121" s="8">
        <f t="shared" si="265"/>
        <v>0</v>
      </c>
      <c r="Q121" s="8">
        <f t="shared" si="265"/>
        <v>0</v>
      </c>
      <c r="R121" s="8">
        <f t="shared" si="265"/>
        <v>0</v>
      </c>
      <c r="S121" s="14">
        <f aca="true" t="shared" si="266" ref="S121:AH123">S122</f>
        <v>4469</v>
      </c>
      <c r="T121" s="14">
        <f t="shared" si="266"/>
        <v>0</v>
      </c>
      <c r="U121" s="8">
        <f t="shared" si="266"/>
        <v>0</v>
      </c>
      <c r="V121" s="8">
        <f t="shared" si="266"/>
        <v>0</v>
      </c>
      <c r="W121" s="8">
        <f t="shared" si="266"/>
        <v>0</v>
      </c>
      <c r="X121" s="8">
        <f t="shared" si="266"/>
        <v>0</v>
      </c>
      <c r="Y121" s="14">
        <f t="shared" si="266"/>
        <v>4469</v>
      </c>
      <c r="Z121" s="14">
        <f t="shared" si="266"/>
        <v>0</v>
      </c>
      <c r="AA121" s="8">
        <f t="shared" si="266"/>
        <v>0</v>
      </c>
      <c r="AB121" s="8">
        <f t="shared" si="266"/>
        <v>0</v>
      </c>
      <c r="AC121" s="8">
        <f t="shared" si="266"/>
        <v>0</v>
      </c>
      <c r="AD121" s="8">
        <f t="shared" si="266"/>
        <v>0</v>
      </c>
      <c r="AE121" s="14">
        <f t="shared" si="266"/>
        <v>4469</v>
      </c>
      <c r="AF121" s="14">
        <f t="shared" si="266"/>
        <v>0</v>
      </c>
      <c r="AG121" s="8">
        <f t="shared" si="266"/>
        <v>0</v>
      </c>
      <c r="AH121" s="8">
        <f t="shared" si="266"/>
        <v>0</v>
      </c>
      <c r="AI121" s="8">
        <f aca="true" t="shared" si="267" ref="AG121:AV123">AI122</f>
        <v>0</v>
      </c>
      <c r="AJ121" s="8">
        <f t="shared" si="267"/>
        <v>0</v>
      </c>
      <c r="AK121" s="36">
        <f t="shared" si="267"/>
        <v>4469</v>
      </c>
      <c r="AL121" s="36">
        <f t="shared" si="267"/>
        <v>0</v>
      </c>
      <c r="AM121" s="8">
        <f t="shared" si="267"/>
        <v>-554</v>
      </c>
      <c r="AN121" s="8">
        <f t="shared" si="267"/>
        <v>0</v>
      </c>
      <c r="AO121" s="8">
        <f t="shared" si="267"/>
        <v>0</v>
      </c>
      <c r="AP121" s="8">
        <f t="shared" si="267"/>
        <v>0</v>
      </c>
      <c r="AQ121" s="14">
        <f t="shared" si="267"/>
        <v>3915</v>
      </c>
      <c r="AR121" s="14">
        <f t="shared" si="267"/>
        <v>0</v>
      </c>
      <c r="AS121" s="8">
        <f t="shared" si="267"/>
        <v>0</v>
      </c>
      <c r="AT121" s="8">
        <f t="shared" si="267"/>
        <v>0</v>
      </c>
      <c r="AU121" s="8">
        <f t="shared" si="267"/>
        <v>0</v>
      </c>
      <c r="AV121" s="8">
        <f t="shared" si="267"/>
        <v>0</v>
      </c>
      <c r="AW121" s="14">
        <f aca="true" t="shared" si="268" ref="AS121:BH123">AW122</f>
        <v>3915</v>
      </c>
      <c r="AX121" s="14">
        <f t="shared" si="268"/>
        <v>0</v>
      </c>
      <c r="AY121" s="30">
        <f t="shared" si="268"/>
        <v>0</v>
      </c>
      <c r="AZ121" s="30">
        <f t="shared" si="268"/>
        <v>0</v>
      </c>
      <c r="BA121" s="30">
        <f t="shared" si="268"/>
        <v>0</v>
      </c>
      <c r="BB121" s="30">
        <f t="shared" si="268"/>
        <v>0</v>
      </c>
      <c r="BC121" s="36">
        <f t="shared" si="268"/>
        <v>3915</v>
      </c>
      <c r="BD121" s="36">
        <f t="shared" si="268"/>
        <v>0</v>
      </c>
      <c r="BE121" s="8">
        <f t="shared" si="268"/>
        <v>0</v>
      </c>
      <c r="BF121" s="8">
        <f t="shared" si="268"/>
        <v>0</v>
      </c>
      <c r="BG121" s="8">
        <f t="shared" si="268"/>
        <v>0</v>
      </c>
      <c r="BH121" s="8">
        <f t="shared" si="268"/>
        <v>0</v>
      </c>
      <c r="BI121" s="52">
        <f aca="true" t="shared" si="269" ref="BE121:BT123">BI122</f>
        <v>3915</v>
      </c>
      <c r="BJ121" s="52">
        <f t="shared" si="269"/>
        <v>0</v>
      </c>
      <c r="BK121" s="30">
        <f t="shared" si="269"/>
        <v>0</v>
      </c>
      <c r="BL121" s="30">
        <f t="shared" si="269"/>
        <v>0</v>
      </c>
      <c r="BM121" s="30">
        <f t="shared" si="269"/>
        <v>0</v>
      </c>
      <c r="BN121" s="30">
        <f t="shared" si="269"/>
        <v>0</v>
      </c>
      <c r="BO121" s="36">
        <f t="shared" si="269"/>
        <v>3915</v>
      </c>
      <c r="BP121" s="36">
        <f t="shared" si="269"/>
        <v>0</v>
      </c>
      <c r="BQ121" s="8">
        <f t="shared" si="269"/>
        <v>0</v>
      </c>
      <c r="BR121" s="8">
        <f t="shared" si="269"/>
        <v>0</v>
      </c>
      <c r="BS121" s="8">
        <f t="shared" si="269"/>
        <v>0</v>
      </c>
      <c r="BT121" s="8">
        <f t="shared" si="269"/>
        <v>0</v>
      </c>
      <c r="BU121" s="14">
        <f aca="true" t="shared" si="270" ref="BQ121:CF123">BU122</f>
        <v>3915</v>
      </c>
      <c r="BV121" s="14">
        <f t="shared" si="270"/>
        <v>0</v>
      </c>
      <c r="BW121" s="30">
        <f t="shared" si="270"/>
        <v>0</v>
      </c>
      <c r="BX121" s="30">
        <f t="shared" si="270"/>
        <v>0</v>
      </c>
      <c r="BY121" s="30">
        <f t="shared" si="270"/>
        <v>0</v>
      </c>
      <c r="BZ121" s="30">
        <f t="shared" si="270"/>
        <v>0</v>
      </c>
      <c r="CA121" s="36">
        <f t="shared" si="270"/>
        <v>3915</v>
      </c>
      <c r="CB121" s="36">
        <f t="shared" si="270"/>
        <v>0</v>
      </c>
      <c r="CC121" s="30">
        <f t="shared" si="270"/>
        <v>0</v>
      </c>
      <c r="CD121" s="30">
        <f t="shared" si="270"/>
        <v>0</v>
      </c>
      <c r="CE121" s="30">
        <f t="shared" si="270"/>
        <v>0</v>
      </c>
      <c r="CF121" s="30">
        <f t="shared" si="270"/>
        <v>0</v>
      </c>
      <c r="CG121" s="36">
        <f aca="true" t="shared" si="271" ref="CC121:CR123">CG122</f>
        <v>3915</v>
      </c>
      <c r="CH121" s="36">
        <f t="shared" si="271"/>
        <v>0</v>
      </c>
      <c r="CI121" s="8">
        <f t="shared" si="271"/>
        <v>0</v>
      </c>
      <c r="CJ121" s="8">
        <f t="shared" si="271"/>
        <v>0</v>
      </c>
      <c r="CK121" s="8">
        <f t="shared" si="271"/>
        <v>0</v>
      </c>
      <c r="CL121" s="8">
        <f t="shared" si="271"/>
        <v>-21</v>
      </c>
      <c r="CM121" s="14">
        <f t="shared" si="271"/>
        <v>3894</v>
      </c>
      <c r="CN121" s="14">
        <f t="shared" si="271"/>
        <v>0</v>
      </c>
      <c r="CO121" s="8">
        <f t="shared" si="271"/>
        <v>0</v>
      </c>
      <c r="CP121" s="8">
        <f t="shared" si="271"/>
        <v>0</v>
      </c>
      <c r="CQ121" s="8">
        <f t="shared" si="271"/>
        <v>0</v>
      </c>
      <c r="CR121" s="8">
        <f t="shared" si="271"/>
        <v>0</v>
      </c>
      <c r="CS121" s="14">
        <f aca="true" t="shared" si="272" ref="CO121:CT123">CS122</f>
        <v>3894</v>
      </c>
      <c r="CT121" s="14">
        <f t="shared" si="272"/>
        <v>0</v>
      </c>
    </row>
    <row r="122" spans="1:98" ht="16.5">
      <c r="A122" s="24" t="s">
        <v>44</v>
      </c>
      <c r="B122" s="11">
        <v>913</v>
      </c>
      <c r="C122" s="11" t="s">
        <v>7</v>
      </c>
      <c r="D122" s="11" t="s">
        <v>7</v>
      </c>
      <c r="E122" s="11" t="s">
        <v>49</v>
      </c>
      <c r="F122" s="11"/>
      <c r="G122" s="14">
        <f t="shared" si="265"/>
        <v>4469</v>
      </c>
      <c r="H122" s="14">
        <f t="shared" si="265"/>
        <v>0</v>
      </c>
      <c r="I122" s="8">
        <f t="shared" si="265"/>
        <v>0</v>
      </c>
      <c r="J122" s="8">
        <f t="shared" si="265"/>
        <v>0</v>
      </c>
      <c r="K122" s="8">
        <f t="shared" si="265"/>
        <v>0</v>
      </c>
      <c r="L122" s="8">
        <f t="shared" si="265"/>
        <v>0</v>
      </c>
      <c r="M122" s="14">
        <f t="shared" si="265"/>
        <v>4469</v>
      </c>
      <c r="N122" s="14">
        <f t="shared" si="265"/>
        <v>0</v>
      </c>
      <c r="O122" s="8">
        <f t="shared" si="265"/>
        <v>0</v>
      </c>
      <c r="P122" s="8">
        <f t="shared" si="265"/>
        <v>0</v>
      </c>
      <c r="Q122" s="8">
        <f t="shared" si="265"/>
        <v>0</v>
      </c>
      <c r="R122" s="8">
        <f t="shared" si="265"/>
        <v>0</v>
      </c>
      <c r="S122" s="14">
        <f t="shared" si="266"/>
        <v>4469</v>
      </c>
      <c r="T122" s="14">
        <f t="shared" si="266"/>
        <v>0</v>
      </c>
      <c r="U122" s="8">
        <f t="shared" si="266"/>
        <v>0</v>
      </c>
      <c r="V122" s="8">
        <f t="shared" si="266"/>
        <v>0</v>
      </c>
      <c r="W122" s="8">
        <f t="shared" si="266"/>
        <v>0</v>
      </c>
      <c r="X122" s="8">
        <f t="shared" si="266"/>
        <v>0</v>
      </c>
      <c r="Y122" s="14">
        <f t="shared" si="266"/>
        <v>4469</v>
      </c>
      <c r="Z122" s="14">
        <f t="shared" si="266"/>
        <v>0</v>
      </c>
      <c r="AA122" s="8">
        <f t="shared" si="266"/>
        <v>0</v>
      </c>
      <c r="AB122" s="8">
        <f t="shared" si="266"/>
        <v>0</v>
      </c>
      <c r="AC122" s="8">
        <f t="shared" si="266"/>
        <v>0</v>
      </c>
      <c r="AD122" s="8">
        <f t="shared" si="266"/>
        <v>0</v>
      </c>
      <c r="AE122" s="14">
        <f t="shared" si="266"/>
        <v>4469</v>
      </c>
      <c r="AF122" s="14">
        <f t="shared" si="266"/>
        <v>0</v>
      </c>
      <c r="AG122" s="8">
        <f t="shared" si="267"/>
        <v>0</v>
      </c>
      <c r="AH122" s="8">
        <f t="shared" si="267"/>
        <v>0</v>
      </c>
      <c r="AI122" s="8">
        <f t="shared" si="267"/>
        <v>0</v>
      </c>
      <c r="AJ122" s="8">
        <f t="shared" si="267"/>
        <v>0</v>
      </c>
      <c r="AK122" s="36">
        <f t="shared" si="267"/>
        <v>4469</v>
      </c>
      <c r="AL122" s="36">
        <f t="shared" si="267"/>
        <v>0</v>
      </c>
      <c r="AM122" s="8">
        <f t="shared" si="267"/>
        <v>-554</v>
      </c>
      <c r="AN122" s="8">
        <f t="shared" si="267"/>
        <v>0</v>
      </c>
      <c r="AO122" s="8">
        <f t="shared" si="267"/>
        <v>0</v>
      </c>
      <c r="AP122" s="8">
        <f t="shared" si="267"/>
        <v>0</v>
      </c>
      <c r="AQ122" s="14">
        <f t="shared" si="267"/>
        <v>3915</v>
      </c>
      <c r="AR122" s="14">
        <f t="shared" si="267"/>
        <v>0</v>
      </c>
      <c r="AS122" s="8">
        <f t="shared" si="268"/>
        <v>0</v>
      </c>
      <c r="AT122" s="8">
        <f t="shared" si="268"/>
        <v>0</v>
      </c>
      <c r="AU122" s="8">
        <f t="shared" si="268"/>
        <v>0</v>
      </c>
      <c r="AV122" s="8">
        <f t="shared" si="268"/>
        <v>0</v>
      </c>
      <c r="AW122" s="14">
        <f t="shared" si="268"/>
        <v>3915</v>
      </c>
      <c r="AX122" s="14">
        <f t="shared" si="268"/>
        <v>0</v>
      </c>
      <c r="AY122" s="30">
        <f t="shared" si="268"/>
        <v>0</v>
      </c>
      <c r="AZ122" s="30">
        <f t="shared" si="268"/>
        <v>0</v>
      </c>
      <c r="BA122" s="30">
        <f t="shared" si="268"/>
        <v>0</v>
      </c>
      <c r="BB122" s="30">
        <f t="shared" si="268"/>
        <v>0</v>
      </c>
      <c r="BC122" s="36">
        <f t="shared" si="268"/>
        <v>3915</v>
      </c>
      <c r="BD122" s="36">
        <f t="shared" si="268"/>
        <v>0</v>
      </c>
      <c r="BE122" s="8">
        <f t="shared" si="269"/>
        <v>0</v>
      </c>
      <c r="BF122" s="8">
        <f t="shared" si="269"/>
        <v>0</v>
      </c>
      <c r="BG122" s="8">
        <f t="shared" si="269"/>
        <v>0</v>
      </c>
      <c r="BH122" s="8">
        <f t="shared" si="269"/>
        <v>0</v>
      </c>
      <c r="BI122" s="52">
        <f t="shared" si="269"/>
        <v>3915</v>
      </c>
      <c r="BJ122" s="52">
        <f t="shared" si="269"/>
        <v>0</v>
      </c>
      <c r="BK122" s="30">
        <f t="shared" si="269"/>
        <v>0</v>
      </c>
      <c r="BL122" s="30">
        <f t="shared" si="269"/>
        <v>0</v>
      </c>
      <c r="BM122" s="30">
        <f t="shared" si="269"/>
        <v>0</v>
      </c>
      <c r="BN122" s="30">
        <f t="shared" si="269"/>
        <v>0</v>
      </c>
      <c r="BO122" s="36">
        <f t="shared" si="269"/>
        <v>3915</v>
      </c>
      <c r="BP122" s="36">
        <f t="shared" si="269"/>
        <v>0</v>
      </c>
      <c r="BQ122" s="8">
        <f t="shared" si="270"/>
        <v>0</v>
      </c>
      <c r="BR122" s="8">
        <f t="shared" si="270"/>
        <v>0</v>
      </c>
      <c r="BS122" s="8">
        <f t="shared" si="270"/>
        <v>0</v>
      </c>
      <c r="BT122" s="8">
        <f t="shared" si="270"/>
        <v>0</v>
      </c>
      <c r="BU122" s="14">
        <f t="shared" si="270"/>
        <v>3915</v>
      </c>
      <c r="BV122" s="14">
        <f t="shared" si="270"/>
        <v>0</v>
      </c>
      <c r="BW122" s="30">
        <f t="shared" si="270"/>
        <v>0</v>
      </c>
      <c r="BX122" s="30">
        <f t="shared" si="270"/>
        <v>0</v>
      </c>
      <c r="BY122" s="30">
        <f t="shared" si="270"/>
        <v>0</v>
      </c>
      <c r="BZ122" s="30">
        <f t="shared" si="270"/>
        <v>0</v>
      </c>
      <c r="CA122" s="36">
        <f t="shared" si="270"/>
        <v>3915</v>
      </c>
      <c r="CB122" s="36">
        <f t="shared" si="270"/>
        <v>0</v>
      </c>
      <c r="CC122" s="30">
        <f t="shared" si="271"/>
        <v>0</v>
      </c>
      <c r="CD122" s="30">
        <f t="shared" si="271"/>
        <v>0</v>
      </c>
      <c r="CE122" s="30">
        <f t="shared" si="271"/>
        <v>0</v>
      </c>
      <c r="CF122" s="30">
        <f t="shared" si="271"/>
        <v>0</v>
      </c>
      <c r="CG122" s="36">
        <f t="shared" si="271"/>
        <v>3915</v>
      </c>
      <c r="CH122" s="36">
        <f t="shared" si="271"/>
        <v>0</v>
      </c>
      <c r="CI122" s="8">
        <f t="shared" si="271"/>
        <v>0</v>
      </c>
      <c r="CJ122" s="8">
        <f t="shared" si="271"/>
        <v>0</v>
      </c>
      <c r="CK122" s="8">
        <f t="shared" si="271"/>
        <v>0</v>
      </c>
      <c r="CL122" s="8">
        <f t="shared" si="271"/>
        <v>-21</v>
      </c>
      <c r="CM122" s="14">
        <f t="shared" si="271"/>
        <v>3894</v>
      </c>
      <c r="CN122" s="14">
        <f t="shared" si="271"/>
        <v>0</v>
      </c>
      <c r="CO122" s="8">
        <f t="shared" si="272"/>
        <v>0</v>
      </c>
      <c r="CP122" s="8">
        <f t="shared" si="272"/>
        <v>0</v>
      </c>
      <c r="CQ122" s="8">
        <f t="shared" si="272"/>
        <v>0</v>
      </c>
      <c r="CR122" s="8">
        <f t="shared" si="272"/>
        <v>0</v>
      </c>
      <c r="CS122" s="14">
        <f t="shared" si="272"/>
        <v>3894</v>
      </c>
      <c r="CT122" s="14">
        <f t="shared" si="272"/>
        <v>0</v>
      </c>
    </row>
    <row r="123" spans="1:98" ht="33">
      <c r="A123" s="24" t="s">
        <v>11</v>
      </c>
      <c r="B123" s="11">
        <v>913</v>
      </c>
      <c r="C123" s="11" t="s">
        <v>7</v>
      </c>
      <c r="D123" s="11" t="s">
        <v>7</v>
      </c>
      <c r="E123" s="11" t="s">
        <v>49</v>
      </c>
      <c r="F123" s="11" t="s">
        <v>12</v>
      </c>
      <c r="G123" s="14">
        <f t="shared" si="265"/>
        <v>4469</v>
      </c>
      <c r="H123" s="14">
        <f t="shared" si="265"/>
        <v>0</v>
      </c>
      <c r="I123" s="8">
        <f t="shared" si="265"/>
        <v>0</v>
      </c>
      <c r="J123" s="8">
        <f t="shared" si="265"/>
        <v>0</v>
      </c>
      <c r="K123" s="8">
        <f t="shared" si="265"/>
        <v>0</v>
      </c>
      <c r="L123" s="8">
        <f t="shared" si="265"/>
        <v>0</v>
      </c>
      <c r="M123" s="14">
        <f t="shared" si="265"/>
        <v>4469</v>
      </c>
      <c r="N123" s="14">
        <f t="shared" si="265"/>
        <v>0</v>
      </c>
      <c r="O123" s="8">
        <f t="shared" si="265"/>
        <v>0</v>
      </c>
      <c r="P123" s="8">
        <f t="shared" si="265"/>
        <v>0</v>
      </c>
      <c r="Q123" s="8">
        <f t="shared" si="265"/>
        <v>0</v>
      </c>
      <c r="R123" s="8">
        <f t="shared" si="265"/>
        <v>0</v>
      </c>
      <c r="S123" s="14">
        <f t="shared" si="266"/>
        <v>4469</v>
      </c>
      <c r="T123" s="14">
        <f t="shared" si="266"/>
        <v>0</v>
      </c>
      <c r="U123" s="8">
        <f t="shared" si="266"/>
        <v>0</v>
      </c>
      <c r="V123" s="8">
        <f t="shared" si="266"/>
        <v>0</v>
      </c>
      <c r="W123" s="8">
        <f t="shared" si="266"/>
        <v>0</v>
      </c>
      <c r="X123" s="8">
        <f t="shared" si="266"/>
        <v>0</v>
      </c>
      <c r="Y123" s="14">
        <f t="shared" si="266"/>
        <v>4469</v>
      </c>
      <c r="Z123" s="14">
        <f t="shared" si="266"/>
        <v>0</v>
      </c>
      <c r="AA123" s="8">
        <f t="shared" si="266"/>
        <v>0</v>
      </c>
      <c r="AB123" s="8">
        <f t="shared" si="266"/>
        <v>0</v>
      </c>
      <c r="AC123" s="8">
        <f t="shared" si="266"/>
        <v>0</v>
      </c>
      <c r="AD123" s="8">
        <f t="shared" si="266"/>
        <v>0</v>
      </c>
      <c r="AE123" s="14">
        <f t="shared" si="266"/>
        <v>4469</v>
      </c>
      <c r="AF123" s="14">
        <f t="shared" si="266"/>
        <v>0</v>
      </c>
      <c r="AG123" s="8">
        <f t="shared" si="267"/>
        <v>0</v>
      </c>
      <c r="AH123" s="8">
        <f t="shared" si="267"/>
        <v>0</v>
      </c>
      <c r="AI123" s="8">
        <f t="shared" si="267"/>
        <v>0</v>
      </c>
      <c r="AJ123" s="8">
        <f t="shared" si="267"/>
        <v>0</v>
      </c>
      <c r="AK123" s="36">
        <f t="shared" si="267"/>
        <v>4469</v>
      </c>
      <c r="AL123" s="36">
        <f t="shared" si="267"/>
        <v>0</v>
      </c>
      <c r="AM123" s="8">
        <f t="shared" si="267"/>
        <v>-554</v>
      </c>
      <c r="AN123" s="8">
        <f t="shared" si="267"/>
        <v>0</v>
      </c>
      <c r="AO123" s="8">
        <f t="shared" si="267"/>
        <v>0</v>
      </c>
      <c r="AP123" s="8">
        <f t="shared" si="267"/>
        <v>0</v>
      </c>
      <c r="AQ123" s="14">
        <f t="shared" si="267"/>
        <v>3915</v>
      </c>
      <c r="AR123" s="14">
        <f t="shared" si="267"/>
        <v>0</v>
      </c>
      <c r="AS123" s="8">
        <f t="shared" si="268"/>
        <v>0</v>
      </c>
      <c r="AT123" s="8">
        <f t="shared" si="268"/>
        <v>0</v>
      </c>
      <c r="AU123" s="8">
        <f t="shared" si="268"/>
        <v>0</v>
      </c>
      <c r="AV123" s="8">
        <f t="shared" si="268"/>
        <v>0</v>
      </c>
      <c r="AW123" s="14">
        <f t="shared" si="268"/>
        <v>3915</v>
      </c>
      <c r="AX123" s="14">
        <f t="shared" si="268"/>
        <v>0</v>
      </c>
      <c r="AY123" s="30">
        <f t="shared" si="268"/>
        <v>0</v>
      </c>
      <c r="AZ123" s="30">
        <f t="shared" si="268"/>
        <v>0</v>
      </c>
      <c r="BA123" s="30">
        <f t="shared" si="268"/>
        <v>0</v>
      </c>
      <c r="BB123" s="30">
        <f t="shared" si="268"/>
        <v>0</v>
      </c>
      <c r="BC123" s="36">
        <f t="shared" si="268"/>
        <v>3915</v>
      </c>
      <c r="BD123" s="36">
        <f t="shared" si="268"/>
        <v>0</v>
      </c>
      <c r="BE123" s="8">
        <f t="shared" si="269"/>
        <v>0</v>
      </c>
      <c r="BF123" s="8">
        <f t="shared" si="269"/>
        <v>0</v>
      </c>
      <c r="BG123" s="8">
        <f t="shared" si="269"/>
        <v>0</v>
      </c>
      <c r="BH123" s="8">
        <f t="shared" si="269"/>
        <v>0</v>
      </c>
      <c r="BI123" s="52">
        <f t="shared" si="269"/>
        <v>3915</v>
      </c>
      <c r="BJ123" s="52">
        <f t="shared" si="269"/>
        <v>0</v>
      </c>
      <c r="BK123" s="30">
        <f t="shared" si="269"/>
        <v>0</v>
      </c>
      <c r="BL123" s="30">
        <f t="shared" si="269"/>
        <v>0</v>
      </c>
      <c r="BM123" s="30">
        <f t="shared" si="269"/>
        <v>0</v>
      </c>
      <c r="BN123" s="30">
        <f t="shared" si="269"/>
        <v>0</v>
      </c>
      <c r="BO123" s="36">
        <f t="shared" si="269"/>
        <v>3915</v>
      </c>
      <c r="BP123" s="36">
        <f t="shared" si="269"/>
        <v>0</v>
      </c>
      <c r="BQ123" s="8">
        <f t="shared" si="270"/>
        <v>0</v>
      </c>
      <c r="BR123" s="8">
        <f t="shared" si="270"/>
        <v>0</v>
      </c>
      <c r="BS123" s="8">
        <f t="shared" si="270"/>
        <v>0</v>
      </c>
      <c r="BT123" s="8">
        <f t="shared" si="270"/>
        <v>0</v>
      </c>
      <c r="BU123" s="14">
        <f t="shared" si="270"/>
        <v>3915</v>
      </c>
      <c r="BV123" s="14">
        <f t="shared" si="270"/>
        <v>0</v>
      </c>
      <c r="BW123" s="30">
        <f t="shared" si="270"/>
        <v>0</v>
      </c>
      <c r="BX123" s="30">
        <f t="shared" si="270"/>
        <v>0</v>
      </c>
      <c r="BY123" s="30">
        <f t="shared" si="270"/>
        <v>0</v>
      </c>
      <c r="BZ123" s="30">
        <f t="shared" si="270"/>
        <v>0</v>
      </c>
      <c r="CA123" s="36">
        <f t="shared" si="270"/>
        <v>3915</v>
      </c>
      <c r="CB123" s="36">
        <f t="shared" si="270"/>
        <v>0</v>
      </c>
      <c r="CC123" s="30">
        <f t="shared" si="271"/>
        <v>0</v>
      </c>
      <c r="CD123" s="30">
        <f t="shared" si="271"/>
        <v>0</v>
      </c>
      <c r="CE123" s="30">
        <f t="shared" si="271"/>
        <v>0</v>
      </c>
      <c r="CF123" s="30">
        <f t="shared" si="271"/>
        <v>0</v>
      </c>
      <c r="CG123" s="36">
        <f t="shared" si="271"/>
        <v>3915</v>
      </c>
      <c r="CH123" s="36">
        <f t="shared" si="271"/>
        <v>0</v>
      </c>
      <c r="CI123" s="8">
        <f t="shared" si="271"/>
        <v>0</v>
      </c>
      <c r="CJ123" s="8">
        <f t="shared" si="271"/>
        <v>0</v>
      </c>
      <c r="CK123" s="8">
        <f t="shared" si="271"/>
        <v>0</v>
      </c>
      <c r="CL123" s="8">
        <f t="shared" si="271"/>
        <v>-21</v>
      </c>
      <c r="CM123" s="14">
        <f t="shared" si="271"/>
        <v>3894</v>
      </c>
      <c r="CN123" s="14">
        <f t="shared" si="271"/>
        <v>0</v>
      </c>
      <c r="CO123" s="8">
        <f t="shared" si="272"/>
        <v>0</v>
      </c>
      <c r="CP123" s="8">
        <f t="shared" si="272"/>
        <v>0</v>
      </c>
      <c r="CQ123" s="8">
        <f t="shared" si="272"/>
        <v>0</v>
      </c>
      <c r="CR123" s="8">
        <f t="shared" si="272"/>
        <v>0</v>
      </c>
      <c r="CS123" s="14">
        <f t="shared" si="272"/>
        <v>3894</v>
      </c>
      <c r="CT123" s="14">
        <f t="shared" si="272"/>
        <v>0</v>
      </c>
    </row>
    <row r="124" spans="1:98" ht="16.5">
      <c r="A124" s="24" t="s">
        <v>13</v>
      </c>
      <c r="B124" s="11">
        <v>913</v>
      </c>
      <c r="C124" s="11" t="s">
        <v>7</v>
      </c>
      <c r="D124" s="11" t="s">
        <v>7</v>
      </c>
      <c r="E124" s="11" t="s">
        <v>49</v>
      </c>
      <c r="F124" s="8">
        <v>610</v>
      </c>
      <c r="G124" s="8">
        <v>4469</v>
      </c>
      <c r="H124" s="8"/>
      <c r="I124" s="8"/>
      <c r="J124" s="8"/>
      <c r="K124" s="8"/>
      <c r="L124" s="8"/>
      <c r="M124" s="8">
        <f>G124+I124+J124+K124+L124</f>
        <v>4469</v>
      </c>
      <c r="N124" s="8">
        <f>H124+J124</f>
        <v>0</v>
      </c>
      <c r="O124" s="8"/>
      <c r="P124" s="8"/>
      <c r="Q124" s="8"/>
      <c r="R124" s="8"/>
      <c r="S124" s="8">
        <f>M124+O124+P124+Q124+R124</f>
        <v>4469</v>
      </c>
      <c r="T124" s="8">
        <f>N124+P124</f>
        <v>0</v>
      </c>
      <c r="U124" s="8"/>
      <c r="V124" s="8"/>
      <c r="W124" s="8"/>
      <c r="X124" s="8"/>
      <c r="Y124" s="8">
        <f>S124+U124+V124+W124+X124</f>
        <v>4469</v>
      </c>
      <c r="Z124" s="8">
        <f>T124+V124</f>
        <v>0</v>
      </c>
      <c r="AA124" s="8"/>
      <c r="AB124" s="8"/>
      <c r="AC124" s="8"/>
      <c r="AD124" s="8"/>
      <c r="AE124" s="8">
        <f>Y124+AA124+AB124+AC124+AD124</f>
        <v>4469</v>
      </c>
      <c r="AF124" s="8">
        <f>Z124+AB124</f>
        <v>0</v>
      </c>
      <c r="AG124" s="8"/>
      <c r="AH124" s="8"/>
      <c r="AI124" s="8"/>
      <c r="AJ124" s="8"/>
      <c r="AK124" s="30">
        <f>AE124+AG124+AH124+AI124+AJ124</f>
        <v>4469</v>
      </c>
      <c r="AL124" s="30">
        <f>AF124+AH124</f>
        <v>0</v>
      </c>
      <c r="AM124" s="8">
        <v>-554</v>
      </c>
      <c r="AN124" s="8"/>
      <c r="AO124" s="8"/>
      <c r="AP124" s="8"/>
      <c r="AQ124" s="8">
        <f>AK124+AM124+AN124+AO124+AP124</f>
        <v>3915</v>
      </c>
      <c r="AR124" s="8">
        <f>AL124+AN124</f>
        <v>0</v>
      </c>
      <c r="AS124" s="8"/>
      <c r="AT124" s="8"/>
      <c r="AU124" s="8"/>
      <c r="AV124" s="8"/>
      <c r="AW124" s="8">
        <f>AQ124+AS124+AT124+AU124+AV124</f>
        <v>3915</v>
      </c>
      <c r="AX124" s="8">
        <f>AR124+AT124</f>
        <v>0</v>
      </c>
      <c r="AY124" s="30"/>
      <c r="AZ124" s="30"/>
      <c r="BA124" s="30"/>
      <c r="BB124" s="30"/>
      <c r="BC124" s="30">
        <f>AW124+AY124+AZ124+BA124+BB124</f>
        <v>3915</v>
      </c>
      <c r="BD124" s="30">
        <f>AX124+AZ124</f>
        <v>0</v>
      </c>
      <c r="BE124" s="8"/>
      <c r="BF124" s="8"/>
      <c r="BG124" s="8"/>
      <c r="BH124" s="8"/>
      <c r="BI124" s="51">
        <f>BC124+BE124+BF124+BG124+BH124</f>
        <v>3915</v>
      </c>
      <c r="BJ124" s="51">
        <f>BD124+BF124</f>
        <v>0</v>
      </c>
      <c r="BK124" s="30"/>
      <c r="BL124" s="30"/>
      <c r="BM124" s="30"/>
      <c r="BN124" s="30"/>
      <c r="BO124" s="30">
        <f>BI124+BK124+BL124+BM124+BN124</f>
        <v>3915</v>
      </c>
      <c r="BP124" s="30">
        <f>BJ124+BL124</f>
        <v>0</v>
      </c>
      <c r="BQ124" s="8"/>
      <c r="BR124" s="8"/>
      <c r="BS124" s="8"/>
      <c r="BT124" s="8"/>
      <c r="BU124" s="8">
        <f>BO124+BQ124+BR124+BS124+BT124</f>
        <v>3915</v>
      </c>
      <c r="BV124" s="8">
        <f>BP124+BR124</f>
        <v>0</v>
      </c>
      <c r="BW124" s="30"/>
      <c r="BX124" s="30"/>
      <c r="BY124" s="30"/>
      <c r="BZ124" s="30"/>
      <c r="CA124" s="30">
        <f>BU124+BW124+BX124+BY124+BZ124</f>
        <v>3915</v>
      </c>
      <c r="CB124" s="30">
        <f>BV124+BX124</f>
        <v>0</v>
      </c>
      <c r="CC124" s="30"/>
      <c r="CD124" s="30"/>
      <c r="CE124" s="30"/>
      <c r="CF124" s="30"/>
      <c r="CG124" s="30">
        <f>CA124+CC124+CD124+CE124+CF124</f>
        <v>3915</v>
      </c>
      <c r="CH124" s="30">
        <f>CB124+CD124</f>
        <v>0</v>
      </c>
      <c r="CI124" s="8"/>
      <c r="CJ124" s="8"/>
      <c r="CK124" s="8"/>
      <c r="CL124" s="8">
        <v>-21</v>
      </c>
      <c r="CM124" s="8">
        <f>CG124+CI124+CJ124+CK124+CL124</f>
        <v>3894</v>
      </c>
      <c r="CN124" s="8">
        <f>CH124+CJ124</f>
        <v>0</v>
      </c>
      <c r="CO124" s="8"/>
      <c r="CP124" s="8"/>
      <c r="CQ124" s="8"/>
      <c r="CR124" s="8"/>
      <c r="CS124" s="8">
        <f>CM124+CO124+CP124+CQ124+CR124</f>
        <v>3894</v>
      </c>
      <c r="CT124" s="8">
        <f>CN124+CP124</f>
        <v>0</v>
      </c>
    </row>
    <row r="125" spans="1:98" ht="16.5">
      <c r="A125" s="26" t="s">
        <v>102</v>
      </c>
      <c r="B125" s="11">
        <v>913</v>
      </c>
      <c r="C125" s="11" t="s">
        <v>7</v>
      </c>
      <c r="D125" s="11" t="s">
        <v>7</v>
      </c>
      <c r="E125" s="11" t="s">
        <v>142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30"/>
      <c r="AL125" s="30"/>
      <c r="AM125" s="8"/>
      <c r="AN125" s="8">
        <f>AN126</f>
        <v>3652</v>
      </c>
      <c r="AO125" s="8">
        <f aca="true" t="shared" si="273" ref="AO125:AR127">AO126</f>
        <v>0</v>
      </c>
      <c r="AP125" s="8">
        <f t="shared" si="273"/>
        <v>0</v>
      </c>
      <c r="AQ125" s="8">
        <f t="shared" si="273"/>
        <v>3652</v>
      </c>
      <c r="AR125" s="8">
        <f t="shared" si="273"/>
        <v>3652</v>
      </c>
      <c r="AS125" s="8"/>
      <c r="AT125" s="8">
        <f>AT126</f>
        <v>0</v>
      </c>
      <c r="AU125" s="8">
        <f aca="true" t="shared" si="274" ref="AU125:AX127">AU126</f>
        <v>0</v>
      </c>
      <c r="AV125" s="8">
        <f t="shared" si="274"/>
        <v>0</v>
      </c>
      <c r="AW125" s="8">
        <f t="shared" si="274"/>
        <v>3652</v>
      </c>
      <c r="AX125" s="8">
        <f t="shared" si="274"/>
        <v>3652</v>
      </c>
      <c r="AY125" s="30"/>
      <c r="AZ125" s="30">
        <f>AZ126</f>
        <v>0</v>
      </c>
      <c r="BA125" s="30">
        <f aca="true" t="shared" si="275" ref="BA125:BD127">BA126</f>
        <v>0</v>
      </c>
      <c r="BB125" s="30">
        <f t="shared" si="275"/>
        <v>0</v>
      </c>
      <c r="BC125" s="30">
        <f t="shared" si="275"/>
        <v>3652</v>
      </c>
      <c r="BD125" s="30">
        <f t="shared" si="275"/>
        <v>3652</v>
      </c>
      <c r="BE125" s="8"/>
      <c r="BF125" s="8">
        <f>BF126</f>
        <v>0</v>
      </c>
      <c r="BG125" s="8">
        <f aca="true" t="shared" si="276" ref="BG125:BJ127">BG126</f>
        <v>0</v>
      </c>
      <c r="BH125" s="8">
        <f t="shared" si="276"/>
        <v>0</v>
      </c>
      <c r="BI125" s="51">
        <f t="shared" si="276"/>
        <v>3652</v>
      </c>
      <c r="BJ125" s="51">
        <f t="shared" si="276"/>
        <v>3652</v>
      </c>
      <c r="BK125" s="30"/>
      <c r="BL125" s="30">
        <f>BL126</f>
        <v>0</v>
      </c>
      <c r="BM125" s="30">
        <f aca="true" t="shared" si="277" ref="BM125:BP127">BM126</f>
        <v>0</v>
      </c>
      <c r="BN125" s="30">
        <f t="shared" si="277"/>
        <v>0</v>
      </c>
      <c r="BO125" s="30">
        <f t="shared" si="277"/>
        <v>3652</v>
      </c>
      <c r="BP125" s="30">
        <f t="shared" si="277"/>
        <v>3652</v>
      </c>
      <c r="BQ125" s="8"/>
      <c r="BR125" s="8">
        <f>BR126</f>
        <v>0</v>
      </c>
      <c r="BS125" s="8">
        <f aca="true" t="shared" si="278" ref="BS125:BV127">BS126</f>
        <v>0</v>
      </c>
      <c r="BT125" s="8">
        <f t="shared" si="278"/>
        <v>0</v>
      </c>
      <c r="BU125" s="8">
        <f t="shared" si="278"/>
        <v>3652</v>
      </c>
      <c r="BV125" s="8">
        <f t="shared" si="278"/>
        <v>3652</v>
      </c>
      <c r="BW125" s="30"/>
      <c r="BX125" s="30">
        <f>BX126</f>
        <v>0</v>
      </c>
      <c r="BY125" s="30">
        <f aca="true" t="shared" si="279" ref="BY125:CB127">BY126</f>
        <v>0</v>
      </c>
      <c r="BZ125" s="30">
        <f t="shared" si="279"/>
        <v>0</v>
      </c>
      <c r="CA125" s="30">
        <f t="shared" si="279"/>
        <v>3652</v>
      </c>
      <c r="CB125" s="30">
        <f t="shared" si="279"/>
        <v>3652</v>
      </c>
      <c r="CC125" s="30"/>
      <c r="CD125" s="30">
        <f>CD126</f>
        <v>0</v>
      </c>
      <c r="CE125" s="30">
        <f aca="true" t="shared" si="280" ref="CE125:CH127">CE126</f>
        <v>0</v>
      </c>
      <c r="CF125" s="30">
        <f t="shared" si="280"/>
        <v>0</v>
      </c>
      <c r="CG125" s="30">
        <f t="shared" si="280"/>
        <v>3652</v>
      </c>
      <c r="CH125" s="30">
        <f t="shared" si="280"/>
        <v>3652</v>
      </c>
      <c r="CI125" s="8"/>
      <c r="CJ125" s="8">
        <f>CJ126</f>
        <v>0</v>
      </c>
      <c r="CK125" s="8">
        <f aca="true" t="shared" si="281" ref="CK125:CN127">CK126</f>
        <v>0</v>
      </c>
      <c r="CL125" s="8">
        <f t="shared" si="281"/>
        <v>0</v>
      </c>
      <c r="CM125" s="8">
        <f t="shared" si="281"/>
        <v>3652</v>
      </c>
      <c r="CN125" s="8">
        <f t="shared" si="281"/>
        <v>3652</v>
      </c>
      <c r="CO125" s="8"/>
      <c r="CP125" s="8">
        <f>CP126</f>
        <v>0</v>
      </c>
      <c r="CQ125" s="8">
        <f aca="true" t="shared" si="282" ref="CQ125:CT127">CQ126</f>
        <v>0</v>
      </c>
      <c r="CR125" s="8">
        <f t="shared" si="282"/>
        <v>0</v>
      </c>
      <c r="CS125" s="8">
        <f t="shared" si="282"/>
        <v>3652</v>
      </c>
      <c r="CT125" s="8">
        <f t="shared" si="282"/>
        <v>3652</v>
      </c>
    </row>
    <row r="126" spans="1:98" ht="89.25" customHeight="1">
      <c r="A126" s="24" t="s">
        <v>143</v>
      </c>
      <c r="B126" s="11">
        <v>913</v>
      </c>
      <c r="C126" s="11" t="s">
        <v>7</v>
      </c>
      <c r="D126" s="11" t="s">
        <v>7</v>
      </c>
      <c r="E126" s="11" t="s">
        <v>140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30"/>
      <c r="AL126" s="30"/>
      <c r="AM126" s="8"/>
      <c r="AN126" s="8">
        <f>AN127</f>
        <v>3652</v>
      </c>
      <c r="AO126" s="8">
        <f t="shared" si="273"/>
        <v>0</v>
      </c>
      <c r="AP126" s="8">
        <f t="shared" si="273"/>
        <v>0</v>
      </c>
      <c r="AQ126" s="8">
        <f t="shared" si="273"/>
        <v>3652</v>
      </c>
      <c r="AR126" s="8">
        <f t="shared" si="273"/>
        <v>3652</v>
      </c>
      <c r="AS126" s="8"/>
      <c r="AT126" s="8">
        <f>AT127</f>
        <v>0</v>
      </c>
      <c r="AU126" s="8">
        <f t="shared" si="274"/>
        <v>0</v>
      </c>
      <c r="AV126" s="8">
        <f t="shared" si="274"/>
        <v>0</v>
      </c>
      <c r="AW126" s="8">
        <f t="shared" si="274"/>
        <v>3652</v>
      </c>
      <c r="AX126" s="8">
        <f t="shared" si="274"/>
        <v>3652</v>
      </c>
      <c r="AY126" s="30"/>
      <c r="AZ126" s="30">
        <f>AZ127</f>
        <v>0</v>
      </c>
      <c r="BA126" s="30">
        <f t="shared" si="275"/>
        <v>0</v>
      </c>
      <c r="BB126" s="30">
        <f t="shared" si="275"/>
        <v>0</v>
      </c>
      <c r="BC126" s="30">
        <f t="shared" si="275"/>
        <v>3652</v>
      </c>
      <c r="BD126" s="30">
        <f t="shared" si="275"/>
        <v>3652</v>
      </c>
      <c r="BE126" s="8"/>
      <c r="BF126" s="8">
        <f>BF127</f>
        <v>0</v>
      </c>
      <c r="BG126" s="8">
        <f t="shared" si="276"/>
        <v>0</v>
      </c>
      <c r="BH126" s="8">
        <f t="shared" si="276"/>
        <v>0</v>
      </c>
      <c r="BI126" s="51">
        <f t="shared" si="276"/>
        <v>3652</v>
      </c>
      <c r="BJ126" s="51">
        <f t="shared" si="276"/>
        <v>3652</v>
      </c>
      <c r="BK126" s="30"/>
      <c r="BL126" s="30">
        <f>BL127</f>
        <v>0</v>
      </c>
      <c r="BM126" s="30">
        <f t="shared" si="277"/>
        <v>0</v>
      </c>
      <c r="BN126" s="30">
        <f t="shared" si="277"/>
        <v>0</v>
      </c>
      <c r="BO126" s="30">
        <f t="shared" si="277"/>
        <v>3652</v>
      </c>
      <c r="BP126" s="30">
        <f t="shared" si="277"/>
        <v>3652</v>
      </c>
      <c r="BQ126" s="8"/>
      <c r="BR126" s="8">
        <f>BR127</f>
        <v>0</v>
      </c>
      <c r="BS126" s="8">
        <f t="shared" si="278"/>
        <v>0</v>
      </c>
      <c r="BT126" s="8">
        <f t="shared" si="278"/>
        <v>0</v>
      </c>
      <c r="BU126" s="8">
        <f t="shared" si="278"/>
        <v>3652</v>
      </c>
      <c r="BV126" s="8">
        <f t="shared" si="278"/>
        <v>3652</v>
      </c>
      <c r="BW126" s="30"/>
      <c r="BX126" s="30">
        <f>BX127</f>
        <v>0</v>
      </c>
      <c r="BY126" s="30">
        <f t="shared" si="279"/>
        <v>0</v>
      </c>
      <c r="BZ126" s="30">
        <f t="shared" si="279"/>
        <v>0</v>
      </c>
      <c r="CA126" s="30">
        <f t="shared" si="279"/>
        <v>3652</v>
      </c>
      <c r="CB126" s="30">
        <f t="shared" si="279"/>
        <v>3652</v>
      </c>
      <c r="CC126" s="30"/>
      <c r="CD126" s="30">
        <f>CD127</f>
        <v>0</v>
      </c>
      <c r="CE126" s="30">
        <f t="shared" si="280"/>
        <v>0</v>
      </c>
      <c r="CF126" s="30">
        <f t="shared" si="280"/>
        <v>0</v>
      </c>
      <c r="CG126" s="30">
        <f t="shared" si="280"/>
        <v>3652</v>
      </c>
      <c r="CH126" s="30">
        <f t="shared" si="280"/>
        <v>3652</v>
      </c>
      <c r="CI126" s="8"/>
      <c r="CJ126" s="8">
        <f>CJ127</f>
        <v>0</v>
      </c>
      <c r="CK126" s="8">
        <f t="shared" si="281"/>
        <v>0</v>
      </c>
      <c r="CL126" s="8">
        <f t="shared" si="281"/>
        <v>0</v>
      </c>
      <c r="CM126" s="8">
        <f t="shared" si="281"/>
        <v>3652</v>
      </c>
      <c r="CN126" s="8">
        <f t="shared" si="281"/>
        <v>3652</v>
      </c>
      <c r="CO126" s="8"/>
      <c r="CP126" s="8">
        <f>CP127</f>
        <v>0</v>
      </c>
      <c r="CQ126" s="8">
        <f t="shared" si="282"/>
        <v>0</v>
      </c>
      <c r="CR126" s="8">
        <f t="shared" si="282"/>
        <v>0</v>
      </c>
      <c r="CS126" s="8">
        <f t="shared" si="282"/>
        <v>3652</v>
      </c>
      <c r="CT126" s="8">
        <f t="shared" si="282"/>
        <v>3652</v>
      </c>
    </row>
    <row r="127" spans="1:98" ht="33">
      <c r="A127" s="24" t="s">
        <v>11</v>
      </c>
      <c r="B127" s="11">
        <v>913</v>
      </c>
      <c r="C127" s="11" t="s">
        <v>7</v>
      </c>
      <c r="D127" s="11" t="s">
        <v>7</v>
      </c>
      <c r="E127" s="11" t="s">
        <v>140</v>
      </c>
      <c r="F127" s="8">
        <v>600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30"/>
      <c r="AL127" s="30"/>
      <c r="AM127" s="8"/>
      <c r="AN127" s="8">
        <f>AN128</f>
        <v>3652</v>
      </c>
      <c r="AO127" s="8">
        <f t="shared" si="273"/>
        <v>0</v>
      </c>
      <c r="AP127" s="8">
        <f t="shared" si="273"/>
        <v>0</v>
      </c>
      <c r="AQ127" s="8">
        <f t="shared" si="273"/>
        <v>3652</v>
      </c>
      <c r="AR127" s="8">
        <f t="shared" si="273"/>
        <v>3652</v>
      </c>
      <c r="AS127" s="8"/>
      <c r="AT127" s="8">
        <f>AT128</f>
        <v>0</v>
      </c>
      <c r="AU127" s="8">
        <f t="shared" si="274"/>
        <v>0</v>
      </c>
      <c r="AV127" s="8">
        <f t="shared" si="274"/>
        <v>0</v>
      </c>
      <c r="AW127" s="8">
        <f t="shared" si="274"/>
        <v>3652</v>
      </c>
      <c r="AX127" s="8">
        <f t="shared" si="274"/>
        <v>3652</v>
      </c>
      <c r="AY127" s="30"/>
      <c r="AZ127" s="30">
        <f>AZ128</f>
        <v>0</v>
      </c>
      <c r="BA127" s="30">
        <f t="shared" si="275"/>
        <v>0</v>
      </c>
      <c r="BB127" s="30">
        <f t="shared" si="275"/>
        <v>0</v>
      </c>
      <c r="BC127" s="30">
        <f t="shared" si="275"/>
        <v>3652</v>
      </c>
      <c r="BD127" s="30">
        <f t="shared" si="275"/>
        <v>3652</v>
      </c>
      <c r="BE127" s="8"/>
      <c r="BF127" s="8">
        <f>BF128</f>
        <v>0</v>
      </c>
      <c r="BG127" s="8">
        <f t="shared" si="276"/>
        <v>0</v>
      </c>
      <c r="BH127" s="8">
        <f t="shared" si="276"/>
        <v>0</v>
      </c>
      <c r="BI127" s="51">
        <f t="shared" si="276"/>
        <v>3652</v>
      </c>
      <c r="BJ127" s="51">
        <f t="shared" si="276"/>
        <v>3652</v>
      </c>
      <c r="BK127" s="30"/>
      <c r="BL127" s="30">
        <f>BL128</f>
        <v>0</v>
      </c>
      <c r="BM127" s="30">
        <f t="shared" si="277"/>
        <v>0</v>
      </c>
      <c r="BN127" s="30">
        <f t="shared" si="277"/>
        <v>0</v>
      </c>
      <c r="BO127" s="30">
        <f t="shared" si="277"/>
        <v>3652</v>
      </c>
      <c r="BP127" s="30">
        <f t="shared" si="277"/>
        <v>3652</v>
      </c>
      <c r="BQ127" s="8"/>
      <c r="BR127" s="8">
        <f>BR128</f>
        <v>0</v>
      </c>
      <c r="BS127" s="8">
        <f t="shared" si="278"/>
        <v>0</v>
      </c>
      <c r="BT127" s="8">
        <f t="shared" si="278"/>
        <v>0</v>
      </c>
      <c r="BU127" s="8">
        <f t="shared" si="278"/>
        <v>3652</v>
      </c>
      <c r="BV127" s="8">
        <f t="shared" si="278"/>
        <v>3652</v>
      </c>
      <c r="BW127" s="30"/>
      <c r="BX127" s="30">
        <f>BX128</f>
        <v>0</v>
      </c>
      <c r="BY127" s="30">
        <f t="shared" si="279"/>
        <v>0</v>
      </c>
      <c r="BZ127" s="30">
        <f t="shared" si="279"/>
        <v>0</v>
      </c>
      <c r="CA127" s="30">
        <f t="shared" si="279"/>
        <v>3652</v>
      </c>
      <c r="CB127" s="30">
        <f t="shared" si="279"/>
        <v>3652</v>
      </c>
      <c r="CC127" s="30"/>
      <c r="CD127" s="30">
        <f>CD128</f>
        <v>0</v>
      </c>
      <c r="CE127" s="30">
        <f t="shared" si="280"/>
        <v>0</v>
      </c>
      <c r="CF127" s="30">
        <f t="shared" si="280"/>
        <v>0</v>
      </c>
      <c r="CG127" s="30">
        <f t="shared" si="280"/>
        <v>3652</v>
      </c>
      <c r="CH127" s="30">
        <f t="shared" si="280"/>
        <v>3652</v>
      </c>
      <c r="CI127" s="8"/>
      <c r="CJ127" s="8">
        <f>CJ128</f>
        <v>0</v>
      </c>
      <c r="CK127" s="8">
        <f t="shared" si="281"/>
        <v>0</v>
      </c>
      <c r="CL127" s="8">
        <f t="shared" si="281"/>
        <v>0</v>
      </c>
      <c r="CM127" s="8">
        <f t="shared" si="281"/>
        <v>3652</v>
      </c>
      <c r="CN127" s="8">
        <f t="shared" si="281"/>
        <v>3652</v>
      </c>
      <c r="CO127" s="8"/>
      <c r="CP127" s="8">
        <f>CP128</f>
        <v>0</v>
      </c>
      <c r="CQ127" s="8">
        <f t="shared" si="282"/>
        <v>0</v>
      </c>
      <c r="CR127" s="8">
        <f t="shared" si="282"/>
        <v>0</v>
      </c>
      <c r="CS127" s="8">
        <f t="shared" si="282"/>
        <v>3652</v>
      </c>
      <c r="CT127" s="8">
        <f t="shared" si="282"/>
        <v>3652</v>
      </c>
    </row>
    <row r="128" spans="1:98" ht="16.5">
      <c r="A128" s="24" t="s">
        <v>13</v>
      </c>
      <c r="B128" s="11">
        <v>913</v>
      </c>
      <c r="C128" s="11" t="s">
        <v>7</v>
      </c>
      <c r="D128" s="11" t="s">
        <v>7</v>
      </c>
      <c r="E128" s="11" t="s">
        <v>140</v>
      </c>
      <c r="F128" s="8">
        <v>610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30"/>
      <c r="AL128" s="30"/>
      <c r="AM128" s="8"/>
      <c r="AN128" s="8">
        <v>3652</v>
      </c>
      <c r="AO128" s="8"/>
      <c r="AP128" s="8"/>
      <c r="AQ128" s="8">
        <f>AK128+AM128+AN128+AO128+AP128</f>
        <v>3652</v>
      </c>
      <c r="AR128" s="8">
        <f>AL128+AN128</f>
        <v>3652</v>
      </c>
      <c r="AS128" s="8"/>
      <c r="AT128" s="8"/>
      <c r="AU128" s="8"/>
      <c r="AV128" s="8"/>
      <c r="AW128" s="8">
        <f>AQ128+AS128+AT128+AU128+AV128</f>
        <v>3652</v>
      </c>
      <c r="AX128" s="8">
        <f>AR128+AT128</f>
        <v>3652</v>
      </c>
      <c r="AY128" s="30"/>
      <c r="AZ128" s="30"/>
      <c r="BA128" s="30"/>
      <c r="BB128" s="30"/>
      <c r="BC128" s="30">
        <f>AW128+AY128+AZ128+BA128+BB128</f>
        <v>3652</v>
      </c>
      <c r="BD128" s="30">
        <f>AX128+AZ128</f>
        <v>3652</v>
      </c>
      <c r="BE128" s="8"/>
      <c r="BF128" s="8"/>
      <c r="BG128" s="8"/>
      <c r="BH128" s="8"/>
      <c r="BI128" s="51">
        <f>BC128+BE128+BF128+BG128+BH128</f>
        <v>3652</v>
      </c>
      <c r="BJ128" s="51">
        <f>BD128+BF128</f>
        <v>3652</v>
      </c>
      <c r="BK128" s="30"/>
      <c r="BL128" s="30"/>
      <c r="BM128" s="30"/>
      <c r="BN128" s="30"/>
      <c r="BO128" s="30">
        <f>BI128+BK128+BL128+BM128+BN128</f>
        <v>3652</v>
      </c>
      <c r="BP128" s="30">
        <f>BJ128+BL128</f>
        <v>3652</v>
      </c>
      <c r="BQ128" s="8"/>
      <c r="BR128" s="8"/>
      <c r="BS128" s="8"/>
      <c r="BT128" s="8"/>
      <c r="BU128" s="8">
        <f>BO128+BQ128+BR128+BS128+BT128</f>
        <v>3652</v>
      </c>
      <c r="BV128" s="8">
        <f>BP128+BR128</f>
        <v>3652</v>
      </c>
      <c r="BW128" s="30"/>
      <c r="BX128" s="30"/>
      <c r="BY128" s="30"/>
      <c r="BZ128" s="30"/>
      <c r="CA128" s="30">
        <f>BU128+BW128+BX128+BY128+BZ128</f>
        <v>3652</v>
      </c>
      <c r="CB128" s="30">
        <f>BV128+BX128</f>
        <v>3652</v>
      </c>
      <c r="CC128" s="30"/>
      <c r="CD128" s="30"/>
      <c r="CE128" s="30"/>
      <c r="CF128" s="30"/>
      <c r="CG128" s="30">
        <f>CA128+CC128+CD128+CE128+CF128</f>
        <v>3652</v>
      </c>
      <c r="CH128" s="30">
        <f>CB128+CD128</f>
        <v>3652</v>
      </c>
      <c r="CI128" s="8"/>
      <c r="CJ128" s="8"/>
      <c r="CK128" s="8"/>
      <c r="CL128" s="8"/>
      <c r="CM128" s="8">
        <f>CG128+CI128+CJ128+CK128+CL128</f>
        <v>3652</v>
      </c>
      <c r="CN128" s="8">
        <f>CH128+CJ128</f>
        <v>3652</v>
      </c>
      <c r="CO128" s="8"/>
      <c r="CP128" s="8"/>
      <c r="CQ128" s="8"/>
      <c r="CR128" s="8"/>
      <c r="CS128" s="8">
        <f>CM128+CO128+CP128+CQ128+CR128</f>
        <v>3652</v>
      </c>
      <c r="CT128" s="8">
        <f>CN128+CP128</f>
        <v>3652</v>
      </c>
    </row>
    <row r="129" spans="1:98" ht="86.25" customHeight="1">
      <c r="A129" s="24" t="s">
        <v>143</v>
      </c>
      <c r="B129" s="11">
        <v>913</v>
      </c>
      <c r="C129" s="11" t="s">
        <v>7</v>
      </c>
      <c r="D129" s="11" t="s">
        <v>7</v>
      </c>
      <c r="E129" s="11" t="s">
        <v>141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30"/>
      <c r="AL129" s="30"/>
      <c r="AM129" s="8">
        <f>AM130</f>
        <v>554</v>
      </c>
      <c r="AN129" s="8">
        <f aca="true" t="shared" si="283" ref="AN129:BC130">AN130</f>
        <v>0</v>
      </c>
      <c r="AO129" s="8">
        <f t="shared" si="283"/>
        <v>0</v>
      </c>
      <c r="AP129" s="8">
        <f t="shared" si="283"/>
        <v>0</v>
      </c>
      <c r="AQ129" s="8">
        <f t="shared" si="283"/>
        <v>554</v>
      </c>
      <c r="AR129" s="8">
        <f t="shared" si="283"/>
        <v>0</v>
      </c>
      <c r="AS129" s="8">
        <f>AS130</f>
        <v>0</v>
      </c>
      <c r="AT129" s="8">
        <f t="shared" si="283"/>
        <v>0</v>
      </c>
      <c r="AU129" s="8">
        <f t="shared" si="283"/>
        <v>0</v>
      </c>
      <c r="AV129" s="8">
        <f t="shared" si="283"/>
        <v>0</v>
      </c>
      <c r="AW129" s="8">
        <f t="shared" si="283"/>
        <v>554</v>
      </c>
      <c r="AX129" s="8">
        <f t="shared" si="283"/>
        <v>0</v>
      </c>
      <c r="AY129" s="30">
        <f>AY130</f>
        <v>0</v>
      </c>
      <c r="AZ129" s="30">
        <f t="shared" si="283"/>
        <v>0</v>
      </c>
      <c r="BA129" s="30">
        <f t="shared" si="283"/>
        <v>0</v>
      </c>
      <c r="BB129" s="30">
        <f t="shared" si="283"/>
        <v>0</v>
      </c>
      <c r="BC129" s="30">
        <f t="shared" si="283"/>
        <v>554</v>
      </c>
      <c r="BD129" s="30">
        <f aca="true" t="shared" si="284" ref="AZ129:BD130">BD130</f>
        <v>0</v>
      </c>
      <c r="BE129" s="8">
        <f>BE130</f>
        <v>0</v>
      </c>
      <c r="BF129" s="8">
        <f aca="true" t="shared" si="285" ref="BF129:BU130">BF130</f>
        <v>0</v>
      </c>
      <c r="BG129" s="8">
        <f t="shared" si="285"/>
        <v>0</v>
      </c>
      <c r="BH129" s="8">
        <f t="shared" si="285"/>
        <v>0</v>
      </c>
      <c r="BI129" s="51">
        <f t="shared" si="285"/>
        <v>554</v>
      </c>
      <c r="BJ129" s="51">
        <f t="shared" si="285"/>
        <v>0</v>
      </c>
      <c r="BK129" s="30">
        <f>BK130</f>
        <v>0</v>
      </c>
      <c r="BL129" s="30">
        <f t="shared" si="285"/>
        <v>0</v>
      </c>
      <c r="BM129" s="30">
        <f t="shared" si="285"/>
        <v>0</v>
      </c>
      <c r="BN129" s="30">
        <f t="shared" si="285"/>
        <v>0</v>
      </c>
      <c r="BO129" s="30">
        <f t="shared" si="285"/>
        <v>554</v>
      </c>
      <c r="BP129" s="30">
        <f t="shared" si="285"/>
        <v>0</v>
      </c>
      <c r="BQ129" s="8">
        <f>BQ130</f>
        <v>0</v>
      </c>
      <c r="BR129" s="8">
        <f t="shared" si="285"/>
        <v>0</v>
      </c>
      <c r="BS129" s="8">
        <f t="shared" si="285"/>
        <v>0</v>
      </c>
      <c r="BT129" s="8">
        <f t="shared" si="285"/>
        <v>0</v>
      </c>
      <c r="BU129" s="8">
        <f t="shared" si="285"/>
        <v>554</v>
      </c>
      <c r="BV129" s="8">
        <f aca="true" t="shared" si="286" ref="BR129:BV130">BV130</f>
        <v>0</v>
      </c>
      <c r="BW129" s="30">
        <f>BW130</f>
        <v>0</v>
      </c>
      <c r="BX129" s="30">
        <f aca="true" t="shared" si="287" ref="BX129:CM130">BX130</f>
        <v>0</v>
      </c>
      <c r="BY129" s="30">
        <f t="shared" si="287"/>
        <v>0</v>
      </c>
      <c r="BZ129" s="30">
        <f t="shared" si="287"/>
        <v>0</v>
      </c>
      <c r="CA129" s="30">
        <f t="shared" si="287"/>
        <v>554</v>
      </c>
      <c r="CB129" s="30">
        <f t="shared" si="287"/>
        <v>0</v>
      </c>
      <c r="CC129" s="30">
        <f>CC130</f>
        <v>0</v>
      </c>
      <c r="CD129" s="30">
        <f t="shared" si="287"/>
        <v>0</v>
      </c>
      <c r="CE129" s="30">
        <f t="shared" si="287"/>
        <v>0</v>
      </c>
      <c r="CF129" s="30">
        <f t="shared" si="287"/>
        <v>0</v>
      </c>
      <c r="CG129" s="30">
        <f t="shared" si="287"/>
        <v>554</v>
      </c>
      <c r="CH129" s="30">
        <f t="shared" si="287"/>
        <v>0</v>
      </c>
      <c r="CI129" s="8">
        <f>CI130</f>
        <v>0</v>
      </c>
      <c r="CJ129" s="8">
        <f t="shared" si="287"/>
        <v>0</v>
      </c>
      <c r="CK129" s="8">
        <f t="shared" si="287"/>
        <v>0</v>
      </c>
      <c r="CL129" s="8">
        <f t="shared" si="287"/>
        <v>0</v>
      </c>
      <c r="CM129" s="8">
        <f t="shared" si="287"/>
        <v>554</v>
      </c>
      <c r="CN129" s="8">
        <f aca="true" t="shared" si="288" ref="CJ129:CN130">CN130</f>
        <v>0</v>
      </c>
      <c r="CO129" s="8">
        <f>CO130</f>
        <v>0</v>
      </c>
      <c r="CP129" s="8">
        <f aca="true" t="shared" si="289" ref="CP129:CT130">CP130</f>
        <v>0</v>
      </c>
      <c r="CQ129" s="8">
        <f t="shared" si="289"/>
        <v>0</v>
      </c>
      <c r="CR129" s="8">
        <f t="shared" si="289"/>
        <v>0</v>
      </c>
      <c r="CS129" s="8">
        <f t="shared" si="289"/>
        <v>554</v>
      </c>
      <c r="CT129" s="8">
        <f t="shared" si="289"/>
        <v>0</v>
      </c>
    </row>
    <row r="130" spans="1:98" ht="33">
      <c r="A130" s="24" t="s">
        <v>11</v>
      </c>
      <c r="B130" s="11">
        <v>913</v>
      </c>
      <c r="C130" s="11" t="s">
        <v>7</v>
      </c>
      <c r="D130" s="11" t="s">
        <v>7</v>
      </c>
      <c r="E130" s="11" t="s">
        <v>141</v>
      </c>
      <c r="F130" s="8">
        <v>600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30"/>
      <c r="AL130" s="30"/>
      <c r="AM130" s="8">
        <f>AM131</f>
        <v>554</v>
      </c>
      <c r="AN130" s="8">
        <f t="shared" si="283"/>
        <v>0</v>
      </c>
      <c r="AO130" s="8">
        <f t="shared" si="283"/>
        <v>0</v>
      </c>
      <c r="AP130" s="8">
        <f t="shared" si="283"/>
        <v>0</v>
      </c>
      <c r="AQ130" s="8">
        <f t="shared" si="283"/>
        <v>554</v>
      </c>
      <c r="AR130" s="8">
        <f t="shared" si="283"/>
        <v>0</v>
      </c>
      <c r="AS130" s="8">
        <f>AS131</f>
        <v>0</v>
      </c>
      <c r="AT130" s="8">
        <f t="shared" si="283"/>
        <v>0</v>
      </c>
      <c r="AU130" s="8">
        <f t="shared" si="283"/>
        <v>0</v>
      </c>
      <c r="AV130" s="8">
        <f t="shared" si="283"/>
        <v>0</v>
      </c>
      <c r="AW130" s="8">
        <f t="shared" si="283"/>
        <v>554</v>
      </c>
      <c r="AX130" s="8">
        <f t="shared" si="283"/>
        <v>0</v>
      </c>
      <c r="AY130" s="30">
        <f>AY131</f>
        <v>0</v>
      </c>
      <c r="AZ130" s="30">
        <f t="shared" si="284"/>
        <v>0</v>
      </c>
      <c r="BA130" s="30">
        <f t="shared" si="284"/>
        <v>0</v>
      </c>
      <c r="BB130" s="30">
        <f t="shared" si="284"/>
        <v>0</v>
      </c>
      <c r="BC130" s="30">
        <f t="shared" si="284"/>
        <v>554</v>
      </c>
      <c r="BD130" s="30">
        <f t="shared" si="284"/>
        <v>0</v>
      </c>
      <c r="BE130" s="8">
        <f>BE131</f>
        <v>0</v>
      </c>
      <c r="BF130" s="8">
        <f t="shared" si="285"/>
        <v>0</v>
      </c>
      <c r="BG130" s="8">
        <f t="shared" si="285"/>
        <v>0</v>
      </c>
      <c r="BH130" s="8">
        <f t="shared" si="285"/>
        <v>0</v>
      </c>
      <c r="BI130" s="51">
        <f t="shared" si="285"/>
        <v>554</v>
      </c>
      <c r="BJ130" s="51">
        <f t="shared" si="285"/>
        <v>0</v>
      </c>
      <c r="BK130" s="30">
        <f>BK131</f>
        <v>0</v>
      </c>
      <c r="BL130" s="30">
        <f t="shared" si="285"/>
        <v>0</v>
      </c>
      <c r="BM130" s="30">
        <f t="shared" si="285"/>
        <v>0</v>
      </c>
      <c r="BN130" s="30">
        <f t="shared" si="285"/>
        <v>0</v>
      </c>
      <c r="BO130" s="30">
        <f t="shared" si="285"/>
        <v>554</v>
      </c>
      <c r="BP130" s="30">
        <f t="shared" si="285"/>
        <v>0</v>
      </c>
      <c r="BQ130" s="8">
        <f>BQ131</f>
        <v>0</v>
      </c>
      <c r="BR130" s="8">
        <f t="shared" si="286"/>
        <v>0</v>
      </c>
      <c r="BS130" s="8">
        <f t="shared" si="286"/>
        <v>0</v>
      </c>
      <c r="BT130" s="8">
        <f t="shared" si="286"/>
        <v>0</v>
      </c>
      <c r="BU130" s="8">
        <f t="shared" si="286"/>
        <v>554</v>
      </c>
      <c r="BV130" s="8">
        <f t="shared" si="286"/>
        <v>0</v>
      </c>
      <c r="BW130" s="30">
        <f>BW131</f>
        <v>0</v>
      </c>
      <c r="BX130" s="30">
        <f t="shared" si="287"/>
        <v>0</v>
      </c>
      <c r="BY130" s="30">
        <f t="shared" si="287"/>
        <v>0</v>
      </c>
      <c r="BZ130" s="30">
        <f t="shared" si="287"/>
        <v>0</v>
      </c>
      <c r="CA130" s="30">
        <f t="shared" si="287"/>
        <v>554</v>
      </c>
      <c r="CB130" s="30">
        <f t="shared" si="287"/>
        <v>0</v>
      </c>
      <c r="CC130" s="30">
        <f>CC131</f>
        <v>0</v>
      </c>
      <c r="CD130" s="30">
        <f t="shared" si="287"/>
        <v>0</v>
      </c>
      <c r="CE130" s="30">
        <f t="shared" si="287"/>
        <v>0</v>
      </c>
      <c r="CF130" s="30">
        <f t="shared" si="287"/>
        <v>0</v>
      </c>
      <c r="CG130" s="30">
        <f t="shared" si="287"/>
        <v>554</v>
      </c>
      <c r="CH130" s="30">
        <f t="shared" si="287"/>
        <v>0</v>
      </c>
      <c r="CI130" s="8">
        <f>CI131</f>
        <v>0</v>
      </c>
      <c r="CJ130" s="8">
        <f t="shared" si="288"/>
        <v>0</v>
      </c>
      <c r="CK130" s="8">
        <f t="shared" si="288"/>
        <v>0</v>
      </c>
      <c r="CL130" s="8">
        <f t="shared" si="288"/>
        <v>0</v>
      </c>
      <c r="CM130" s="8">
        <f t="shared" si="288"/>
        <v>554</v>
      </c>
      <c r="CN130" s="8">
        <f t="shared" si="288"/>
        <v>0</v>
      </c>
      <c r="CO130" s="8">
        <f>CO131</f>
        <v>0</v>
      </c>
      <c r="CP130" s="8">
        <f t="shared" si="289"/>
        <v>0</v>
      </c>
      <c r="CQ130" s="8">
        <f t="shared" si="289"/>
        <v>0</v>
      </c>
      <c r="CR130" s="8">
        <f t="shared" si="289"/>
        <v>0</v>
      </c>
      <c r="CS130" s="8">
        <f t="shared" si="289"/>
        <v>554</v>
      </c>
      <c r="CT130" s="8">
        <f t="shared" si="289"/>
        <v>0</v>
      </c>
    </row>
    <row r="131" spans="1:98" ht="16.5">
      <c r="A131" s="24" t="s">
        <v>13</v>
      </c>
      <c r="B131" s="11">
        <v>913</v>
      </c>
      <c r="C131" s="11" t="s">
        <v>7</v>
      </c>
      <c r="D131" s="11" t="s">
        <v>7</v>
      </c>
      <c r="E131" s="11" t="s">
        <v>141</v>
      </c>
      <c r="F131" s="8">
        <v>610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30"/>
      <c r="AL131" s="30"/>
      <c r="AM131" s="8">
        <v>554</v>
      </c>
      <c r="AN131" s="8"/>
      <c r="AO131" s="8"/>
      <c r="AP131" s="8"/>
      <c r="AQ131" s="8">
        <f>AK131+AM131+AN131+AO131+AP131</f>
        <v>554</v>
      </c>
      <c r="AR131" s="8">
        <f>AL131+AN131</f>
        <v>0</v>
      </c>
      <c r="AS131" s="8"/>
      <c r="AT131" s="8"/>
      <c r="AU131" s="8"/>
      <c r="AV131" s="8"/>
      <c r="AW131" s="8">
        <f>AQ131+AS131+AT131+AU131+AV131</f>
        <v>554</v>
      </c>
      <c r="AX131" s="8">
        <f>AR131+AT131</f>
        <v>0</v>
      </c>
      <c r="AY131" s="30"/>
      <c r="AZ131" s="30"/>
      <c r="BA131" s="30"/>
      <c r="BB131" s="30"/>
      <c r="BC131" s="30">
        <f>AW131+AY131+AZ131+BA131+BB131</f>
        <v>554</v>
      </c>
      <c r="BD131" s="30">
        <f>AX131+AZ131</f>
        <v>0</v>
      </c>
      <c r="BE131" s="8"/>
      <c r="BF131" s="8"/>
      <c r="BG131" s="8"/>
      <c r="BH131" s="8"/>
      <c r="BI131" s="51">
        <f>BC131+BE131+BF131+BG131+BH131</f>
        <v>554</v>
      </c>
      <c r="BJ131" s="51">
        <f>BD131+BF131</f>
        <v>0</v>
      </c>
      <c r="BK131" s="30"/>
      <c r="BL131" s="30"/>
      <c r="BM131" s="30"/>
      <c r="BN131" s="30"/>
      <c r="BO131" s="30">
        <f>BI131+BK131+BL131+BM131+BN131</f>
        <v>554</v>
      </c>
      <c r="BP131" s="30">
        <f>BJ131+BL131</f>
        <v>0</v>
      </c>
      <c r="BQ131" s="8"/>
      <c r="BR131" s="8"/>
      <c r="BS131" s="8"/>
      <c r="BT131" s="8"/>
      <c r="BU131" s="8">
        <f>BO131+BQ131+BR131+BS131+BT131</f>
        <v>554</v>
      </c>
      <c r="BV131" s="8">
        <f>BP131+BR131</f>
        <v>0</v>
      </c>
      <c r="BW131" s="30"/>
      <c r="BX131" s="30"/>
      <c r="BY131" s="30"/>
      <c r="BZ131" s="30"/>
      <c r="CA131" s="30">
        <f>BU131+BW131+BX131+BY131+BZ131</f>
        <v>554</v>
      </c>
      <c r="CB131" s="30">
        <f>BV131+BX131</f>
        <v>0</v>
      </c>
      <c r="CC131" s="30"/>
      <c r="CD131" s="30"/>
      <c r="CE131" s="30"/>
      <c r="CF131" s="30"/>
      <c r="CG131" s="30">
        <f>CA131+CC131+CD131+CE131+CF131</f>
        <v>554</v>
      </c>
      <c r="CH131" s="30">
        <f>CB131+CD131</f>
        <v>0</v>
      </c>
      <c r="CI131" s="8"/>
      <c r="CJ131" s="8"/>
      <c r="CK131" s="8"/>
      <c r="CL131" s="8"/>
      <c r="CM131" s="8">
        <f>CG131+CI131+CJ131+CK131+CL131</f>
        <v>554</v>
      </c>
      <c r="CN131" s="8">
        <f>CH131+CJ131</f>
        <v>0</v>
      </c>
      <c r="CO131" s="8"/>
      <c r="CP131" s="8"/>
      <c r="CQ131" s="8"/>
      <c r="CR131" s="8"/>
      <c r="CS131" s="8">
        <f>CM131+CO131+CP131+CQ131+CR131</f>
        <v>554</v>
      </c>
      <c r="CT131" s="8">
        <f>CN131+CP131</f>
        <v>0</v>
      </c>
    </row>
    <row r="132" spans="1:98" s="45" customFormat="1" ht="36.75" customHeight="1" hidden="1">
      <c r="A132" s="44" t="s">
        <v>96</v>
      </c>
      <c r="B132" s="41">
        <v>913</v>
      </c>
      <c r="C132" s="41" t="s">
        <v>7</v>
      </c>
      <c r="D132" s="41" t="s">
        <v>7</v>
      </c>
      <c r="E132" s="41" t="s">
        <v>40</v>
      </c>
      <c r="F132" s="41"/>
      <c r="G132" s="46">
        <f>G133</f>
        <v>9185</v>
      </c>
      <c r="H132" s="46">
        <f aca="true" t="shared" si="290" ref="H132:R132">H133</f>
        <v>0</v>
      </c>
      <c r="I132" s="42">
        <f t="shared" si="290"/>
        <v>0</v>
      </c>
      <c r="J132" s="42">
        <f t="shared" si="290"/>
        <v>0</v>
      </c>
      <c r="K132" s="42">
        <f t="shared" si="290"/>
        <v>0</v>
      </c>
      <c r="L132" s="42">
        <f t="shared" si="290"/>
        <v>0</v>
      </c>
      <c r="M132" s="46">
        <f t="shared" si="290"/>
        <v>9185</v>
      </c>
      <c r="N132" s="46">
        <f t="shared" si="290"/>
        <v>0</v>
      </c>
      <c r="O132" s="42">
        <f t="shared" si="290"/>
        <v>0</v>
      </c>
      <c r="P132" s="42">
        <f t="shared" si="290"/>
        <v>0</v>
      </c>
      <c r="Q132" s="42">
        <f t="shared" si="290"/>
        <v>0</v>
      </c>
      <c r="R132" s="42">
        <f t="shared" si="290"/>
        <v>0</v>
      </c>
      <c r="S132" s="46">
        <f aca="true" t="shared" si="291" ref="S132:CD132">S133</f>
        <v>9185</v>
      </c>
      <c r="T132" s="46">
        <f t="shared" si="291"/>
        <v>0</v>
      </c>
      <c r="U132" s="42">
        <f t="shared" si="291"/>
        <v>0</v>
      </c>
      <c r="V132" s="42">
        <f t="shared" si="291"/>
        <v>0</v>
      </c>
      <c r="W132" s="42">
        <f t="shared" si="291"/>
        <v>0</v>
      </c>
      <c r="X132" s="42">
        <f t="shared" si="291"/>
        <v>0</v>
      </c>
      <c r="Y132" s="46">
        <f t="shared" si="291"/>
        <v>9185</v>
      </c>
      <c r="Z132" s="46">
        <f t="shared" si="291"/>
        <v>0</v>
      </c>
      <c r="AA132" s="42">
        <f t="shared" si="291"/>
        <v>0</v>
      </c>
      <c r="AB132" s="42">
        <f t="shared" si="291"/>
        <v>0</v>
      </c>
      <c r="AC132" s="42">
        <f t="shared" si="291"/>
        <v>0</v>
      </c>
      <c r="AD132" s="42">
        <f t="shared" si="291"/>
        <v>0</v>
      </c>
      <c r="AE132" s="46">
        <f t="shared" si="291"/>
        <v>9185</v>
      </c>
      <c r="AF132" s="46">
        <f t="shared" si="291"/>
        <v>0</v>
      </c>
      <c r="AG132" s="42">
        <f t="shared" si="291"/>
        <v>0</v>
      </c>
      <c r="AH132" s="42">
        <f t="shared" si="291"/>
        <v>0</v>
      </c>
      <c r="AI132" s="42">
        <f t="shared" si="291"/>
        <v>0</v>
      </c>
      <c r="AJ132" s="42">
        <f t="shared" si="291"/>
        <v>0</v>
      </c>
      <c r="AK132" s="46">
        <f t="shared" si="291"/>
        <v>9185</v>
      </c>
      <c r="AL132" s="46">
        <f t="shared" si="291"/>
        <v>0</v>
      </c>
      <c r="AM132" s="42">
        <f t="shared" si="291"/>
        <v>0</v>
      </c>
      <c r="AN132" s="42">
        <f t="shared" si="291"/>
        <v>0</v>
      </c>
      <c r="AO132" s="42">
        <f t="shared" si="291"/>
        <v>0</v>
      </c>
      <c r="AP132" s="42">
        <f t="shared" si="291"/>
        <v>0</v>
      </c>
      <c r="AQ132" s="46">
        <f t="shared" si="291"/>
        <v>9185</v>
      </c>
      <c r="AR132" s="46">
        <f t="shared" si="291"/>
        <v>0</v>
      </c>
      <c r="AS132" s="42">
        <f t="shared" si="291"/>
        <v>0</v>
      </c>
      <c r="AT132" s="42">
        <f t="shared" si="291"/>
        <v>0</v>
      </c>
      <c r="AU132" s="42">
        <f t="shared" si="291"/>
        <v>0</v>
      </c>
      <c r="AV132" s="42">
        <f t="shared" si="291"/>
        <v>0</v>
      </c>
      <c r="AW132" s="46">
        <f t="shared" si="291"/>
        <v>9185</v>
      </c>
      <c r="AX132" s="46">
        <f t="shared" si="291"/>
        <v>0</v>
      </c>
      <c r="AY132" s="30">
        <f t="shared" si="291"/>
        <v>-9185</v>
      </c>
      <c r="AZ132" s="30">
        <f t="shared" si="291"/>
        <v>0</v>
      </c>
      <c r="BA132" s="30">
        <f t="shared" si="291"/>
        <v>0</v>
      </c>
      <c r="BB132" s="30">
        <f t="shared" si="291"/>
        <v>0</v>
      </c>
      <c r="BC132" s="36">
        <f t="shared" si="291"/>
        <v>0</v>
      </c>
      <c r="BD132" s="36">
        <f t="shared" si="291"/>
        <v>0</v>
      </c>
      <c r="BE132" s="42">
        <f t="shared" si="291"/>
        <v>0</v>
      </c>
      <c r="BF132" s="42">
        <f t="shared" si="291"/>
        <v>0</v>
      </c>
      <c r="BG132" s="42">
        <f t="shared" si="291"/>
        <v>0</v>
      </c>
      <c r="BH132" s="42">
        <f t="shared" si="291"/>
        <v>0</v>
      </c>
      <c r="BI132" s="52">
        <f t="shared" si="291"/>
        <v>0</v>
      </c>
      <c r="BJ132" s="52">
        <f t="shared" si="291"/>
        <v>0</v>
      </c>
      <c r="BK132" s="30">
        <f t="shared" si="291"/>
        <v>0</v>
      </c>
      <c r="BL132" s="30">
        <f t="shared" si="291"/>
        <v>0</v>
      </c>
      <c r="BM132" s="30">
        <f t="shared" si="291"/>
        <v>0</v>
      </c>
      <c r="BN132" s="30">
        <f t="shared" si="291"/>
        <v>0</v>
      </c>
      <c r="BO132" s="36">
        <f t="shared" si="291"/>
        <v>0</v>
      </c>
      <c r="BP132" s="36">
        <f t="shared" si="291"/>
        <v>0</v>
      </c>
      <c r="BQ132" s="42">
        <f t="shared" si="291"/>
        <v>0</v>
      </c>
      <c r="BR132" s="42">
        <f t="shared" si="291"/>
        <v>0</v>
      </c>
      <c r="BS132" s="42">
        <f t="shared" si="291"/>
        <v>0</v>
      </c>
      <c r="BT132" s="42">
        <f t="shared" si="291"/>
        <v>0</v>
      </c>
      <c r="BU132" s="46">
        <f t="shared" si="291"/>
        <v>0</v>
      </c>
      <c r="BV132" s="46">
        <f t="shared" si="291"/>
        <v>0</v>
      </c>
      <c r="BW132" s="30">
        <f t="shared" si="291"/>
        <v>0</v>
      </c>
      <c r="BX132" s="30">
        <f t="shared" si="291"/>
        <v>0</v>
      </c>
      <c r="BY132" s="30">
        <f t="shared" si="291"/>
        <v>0</v>
      </c>
      <c r="BZ132" s="30">
        <f t="shared" si="291"/>
        <v>0</v>
      </c>
      <c r="CA132" s="36">
        <f t="shared" si="291"/>
        <v>0</v>
      </c>
      <c r="CB132" s="36">
        <f t="shared" si="291"/>
        <v>0</v>
      </c>
      <c r="CC132" s="30">
        <f t="shared" si="291"/>
        <v>0</v>
      </c>
      <c r="CD132" s="30">
        <f t="shared" si="291"/>
        <v>0</v>
      </c>
      <c r="CE132" s="30">
        <f aca="true" t="shared" si="292" ref="CE132:CT132">CE133</f>
        <v>0</v>
      </c>
      <c r="CF132" s="30">
        <f t="shared" si="292"/>
        <v>0</v>
      </c>
      <c r="CG132" s="36">
        <f t="shared" si="292"/>
        <v>0</v>
      </c>
      <c r="CH132" s="36">
        <f t="shared" si="292"/>
        <v>0</v>
      </c>
      <c r="CI132" s="8">
        <f t="shared" si="292"/>
        <v>0</v>
      </c>
      <c r="CJ132" s="8">
        <f t="shared" si="292"/>
        <v>0</v>
      </c>
      <c r="CK132" s="8">
        <f t="shared" si="292"/>
        <v>0</v>
      </c>
      <c r="CL132" s="8">
        <f t="shared" si="292"/>
        <v>0</v>
      </c>
      <c r="CM132" s="14">
        <f t="shared" si="292"/>
        <v>0</v>
      </c>
      <c r="CN132" s="14">
        <f t="shared" si="292"/>
        <v>0</v>
      </c>
      <c r="CO132" s="42">
        <f t="shared" si="292"/>
        <v>0</v>
      </c>
      <c r="CP132" s="42">
        <f t="shared" si="292"/>
        <v>0</v>
      </c>
      <c r="CQ132" s="42">
        <f t="shared" si="292"/>
        <v>0</v>
      </c>
      <c r="CR132" s="42">
        <f t="shared" si="292"/>
        <v>0</v>
      </c>
      <c r="CS132" s="46">
        <f t="shared" si="292"/>
        <v>0</v>
      </c>
      <c r="CT132" s="46">
        <f t="shared" si="292"/>
        <v>0</v>
      </c>
    </row>
    <row r="133" spans="1:98" s="45" customFormat="1" ht="16.5" hidden="1">
      <c r="A133" s="40" t="s">
        <v>14</v>
      </c>
      <c r="B133" s="41">
        <v>913</v>
      </c>
      <c r="C133" s="41" t="s">
        <v>7</v>
      </c>
      <c r="D133" s="41" t="s">
        <v>7</v>
      </c>
      <c r="E133" s="41" t="s">
        <v>41</v>
      </c>
      <c r="F133" s="42"/>
      <c r="G133" s="47">
        <f>G134+G137</f>
        <v>9185</v>
      </c>
      <c r="H133" s="47">
        <f aca="true" t="shared" si="293" ref="H133:N133">H134+H137</f>
        <v>0</v>
      </c>
      <c r="I133" s="42">
        <f t="shared" si="293"/>
        <v>0</v>
      </c>
      <c r="J133" s="42">
        <f t="shared" si="293"/>
        <v>0</v>
      </c>
      <c r="K133" s="42">
        <f t="shared" si="293"/>
        <v>0</v>
      </c>
      <c r="L133" s="42">
        <f t="shared" si="293"/>
        <v>0</v>
      </c>
      <c r="M133" s="47">
        <f t="shared" si="293"/>
        <v>9185</v>
      </c>
      <c r="N133" s="47">
        <f t="shared" si="293"/>
        <v>0</v>
      </c>
      <c r="O133" s="42">
        <f aca="true" t="shared" si="294" ref="O133:T133">O134+O137</f>
        <v>0</v>
      </c>
      <c r="P133" s="42">
        <f t="shared" si="294"/>
        <v>0</v>
      </c>
      <c r="Q133" s="42">
        <f t="shared" si="294"/>
        <v>0</v>
      </c>
      <c r="R133" s="42">
        <f t="shared" si="294"/>
        <v>0</v>
      </c>
      <c r="S133" s="47">
        <f t="shared" si="294"/>
        <v>9185</v>
      </c>
      <c r="T133" s="47">
        <f t="shared" si="294"/>
        <v>0</v>
      </c>
      <c r="U133" s="42">
        <f aca="true" t="shared" si="295" ref="U133:Z133">U134+U137</f>
        <v>0</v>
      </c>
      <c r="V133" s="42">
        <f t="shared" si="295"/>
        <v>0</v>
      </c>
      <c r="W133" s="42">
        <f t="shared" si="295"/>
        <v>0</v>
      </c>
      <c r="X133" s="42">
        <f t="shared" si="295"/>
        <v>0</v>
      </c>
      <c r="Y133" s="47">
        <f t="shared" si="295"/>
        <v>9185</v>
      </c>
      <c r="Z133" s="47">
        <f t="shared" si="295"/>
        <v>0</v>
      </c>
      <c r="AA133" s="42">
        <f aca="true" t="shared" si="296" ref="AA133:AF133">AA134+AA137</f>
        <v>0</v>
      </c>
      <c r="AB133" s="42">
        <f t="shared" si="296"/>
        <v>0</v>
      </c>
      <c r="AC133" s="42">
        <f t="shared" si="296"/>
        <v>0</v>
      </c>
      <c r="AD133" s="42">
        <f t="shared" si="296"/>
        <v>0</v>
      </c>
      <c r="AE133" s="47">
        <f t="shared" si="296"/>
        <v>9185</v>
      </c>
      <c r="AF133" s="47">
        <f t="shared" si="296"/>
        <v>0</v>
      </c>
      <c r="AG133" s="42">
        <f aca="true" t="shared" si="297" ref="AG133:AL133">AG134+AG137</f>
        <v>0</v>
      </c>
      <c r="AH133" s="42">
        <f t="shared" si="297"/>
        <v>0</v>
      </c>
      <c r="AI133" s="42">
        <f t="shared" si="297"/>
        <v>0</v>
      </c>
      <c r="AJ133" s="42">
        <f t="shared" si="297"/>
        <v>0</v>
      </c>
      <c r="AK133" s="47">
        <f t="shared" si="297"/>
        <v>9185</v>
      </c>
      <c r="AL133" s="47">
        <f t="shared" si="297"/>
        <v>0</v>
      </c>
      <c r="AM133" s="42">
        <f aca="true" t="shared" si="298" ref="AM133:AR133">AM134+AM137</f>
        <v>0</v>
      </c>
      <c r="AN133" s="42">
        <f t="shared" si="298"/>
        <v>0</v>
      </c>
      <c r="AO133" s="42">
        <f t="shared" si="298"/>
        <v>0</v>
      </c>
      <c r="AP133" s="42">
        <f t="shared" si="298"/>
        <v>0</v>
      </c>
      <c r="AQ133" s="47">
        <f t="shared" si="298"/>
        <v>9185</v>
      </c>
      <c r="AR133" s="47">
        <f t="shared" si="298"/>
        <v>0</v>
      </c>
      <c r="AS133" s="42">
        <f aca="true" t="shared" si="299" ref="AS133:AX133">AS134+AS137</f>
        <v>0</v>
      </c>
      <c r="AT133" s="42">
        <f t="shared" si="299"/>
        <v>0</v>
      </c>
      <c r="AU133" s="42">
        <f t="shared" si="299"/>
        <v>0</v>
      </c>
      <c r="AV133" s="42">
        <f t="shared" si="299"/>
        <v>0</v>
      </c>
      <c r="AW133" s="47">
        <f t="shared" si="299"/>
        <v>9185</v>
      </c>
      <c r="AX133" s="47">
        <f t="shared" si="299"/>
        <v>0</v>
      </c>
      <c r="AY133" s="30">
        <f aca="true" t="shared" si="300" ref="AY133:BD133">AY134+AY137</f>
        <v>-9185</v>
      </c>
      <c r="AZ133" s="30">
        <f t="shared" si="300"/>
        <v>0</v>
      </c>
      <c r="BA133" s="30">
        <f t="shared" si="300"/>
        <v>0</v>
      </c>
      <c r="BB133" s="30">
        <f t="shared" si="300"/>
        <v>0</v>
      </c>
      <c r="BC133" s="34">
        <f t="shared" si="300"/>
        <v>0</v>
      </c>
      <c r="BD133" s="34">
        <f t="shared" si="300"/>
        <v>0</v>
      </c>
      <c r="BE133" s="42">
        <f aca="true" t="shared" si="301" ref="BE133:BJ133">BE134+BE137</f>
        <v>0</v>
      </c>
      <c r="BF133" s="42">
        <f t="shared" si="301"/>
        <v>0</v>
      </c>
      <c r="BG133" s="42">
        <f t="shared" si="301"/>
        <v>0</v>
      </c>
      <c r="BH133" s="42">
        <f t="shared" si="301"/>
        <v>0</v>
      </c>
      <c r="BI133" s="50">
        <f t="shared" si="301"/>
        <v>0</v>
      </c>
      <c r="BJ133" s="50">
        <f t="shared" si="301"/>
        <v>0</v>
      </c>
      <c r="BK133" s="30">
        <f aca="true" t="shared" si="302" ref="BK133:BP133">BK134+BK137</f>
        <v>0</v>
      </c>
      <c r="BL133" s="30">
        <f t="shared" si="302"/>
        <v>0</v>
      </c>
      <c r="BM133" s="30">
        <f t="shared" si="302"/>
        <v>0</v>
      </c>
      <c r="BN133" s="30">
        <f t="shared" si="302"/>
        <v>0</v>
      </c>
      <c r="BO133" s="34">
        <f t="shared" si="302"/>
        <v>0</v>
      </c>
      <c r="BP133" s="34">
        <f t="shared" si="302"/>
        <v>0</v>
      </c>
      <c r="BQ133" s="42">
        <f aca="true" t="shared" si="303" ref="BQ133:BV133">BQ134+BQ137</f>
        <v>0</v>
      </c>
      <c r="BR133" s="42">
        <f t="shared" si="303"/>
        <v>0</v>
      </c>
      <c r="BS133" s="42">
        <f t="shared" si="303"/>
        <v>0</v>
      </c>
      <c r="BT133" s="42">
        <f t="shared" si="303"/>
        <v>0</v>
      </c>
      <c r="BU133" s="47">
        <f t="shared" si="303"/>
        <v>0</v>
      </c>
      <c r="BV133" s="47">
        <f t="shared" si="303"/>
        <v>0</v>
      </c>
      <c r="BW133" s="30">
        <f aca="true" t="shared" si="304" ref="BW133:CB133">BW134+BW137</f>
        <v>0</v>
      </c>
      <c r="BX133" s="30">
        <f t="shared" si="304"/>
        <v>0</v>
      </c>
      <c r="BY133" s="30">
        <f t="shared" si="304"/>
        <v>0</v>
      </c>
      <c r="BZ133" s="30">
        <f t="shared" si="304"/>
        <v>0</v>
      </c>
      <c r="CA133" s="34">
        <f t="shared" si="304"/>
        <v>0</v>
      </c>
      <c r="CB133" s="34">
        <f t="shared" si="304"/>
        <v>0</v>
      </c>
      <c r="CC133" s="30">
        <f aca="true" t="shared" si="305" ref="CC133:CH133">CC134+CC137</f>
        <v>0</v>
      </c>
      <c r="CD133" s="30">
        <f t="shared" si="305"/>
        <v>0</v>
      </c>
      <c r="CE133" s="30">
        <f t="shared" si="305"/>
        <v>0</v>
      </c>
      <c r="CF133" s="30">
        <f t="shared" si="305"/>
        <v>0</v>
      </c>
      <c r="CG133" s="34">
        <f t="shared" si="305"/>
        <v>0</v>
      </c>
      <c r="CH133" s="34">
        <f t="shared" si="305"/>
        <v>0</v>
      </c>
      <c r="CI133" s="8">
        <f aca="true" t="shared" si="306" ref="CI133:CN133">CI134+CI137</f>
        <v>0</v>
      </c>
      <c r="CJ133" s="8">
        <f t="shared" si="306"/>
        <v>0</v>
      </c>
      <c r="CK133" s="8">
        <f t="shared" si="306"/>
        <v>0</v>
      </c>
      <c r="CL133" s="8">
        <f t="shared" si="306"/>
        <v>0</v>
      </c>
      <c r="CM133" s="12">
        <f t="shared" si="306"/>
        <v>0</v>
      </c>
      <c r="CN133" s="12">
        <f t="shared" si="306"/>
        <v>0</v>
      </c>
      <c r="CO133" s="42">
        <f aca="true" t="shared" si="307" ref="CO133:CT133">CO134+CO137</f>
        <v>0</v>
      </c>
      <c r="CP133" s="42">
        <f t="shared" si="307"/>
        <v>0</v>
      </c>
      <c r="CQ133" s="42">
        <f t="shared" si="307"/>
        <v>0</v>
      </c>
      <c r="CR133" s="42">
        <f t="shared" si="307"/>
        <v>0</v>
      </c>
      <c r="CS133" s="47">
        <f t="shared" si="307"/>
        <v>0</v>
      </c>
      <c r="CT133" s="47">
        <f t="shared" si="307"/>
        <v>0</v>
      </c>
    </row>
    <row r="134" spans="1:98" s="45" customFormat="1" ht="16.5" hidden="1">
      <c r="A134" s="40" t="s">
        <v>62</v>
      </c>
      <c r="B134" s="41">
        <v>913</v>
      </c>
      <c r="C134" s="41" t="s">
        <v>7</v>
      </c>
      <c r="D134" s="41" t="s">
        <v>7</v>
      </c>
      <c r="E134" s="41" t="s">
        <v>63</v>
      </c>
      <c r="F134" s="42"/>
      <c r="G134" s="47">
        <f>G135</f>
        <v>6663</v>
      </c>
      <c r="H134" s="47">
        <f aca="true" t="shared" si="308" ref="H134:R135">H135</f>
        <v>0</v>
      </c>
      <c r="I134" s="42">
        <f t="shared" si="308"/>
        <v>0</v>
      </c>
      <c r="J134" s="42">
        <f t="shared" si="308"/>
        <v>0</v>
      </c>
      <c r="K134" s="42">
        <f t="shared" si="308"/>
        <v>0</v>
      </c>
      <c r="L134" s="42">
        <f t="shared" si="308"/>
        <v>0</v>
      </c>
      <c r="M134" s="47">
        <f t="shared" si="308"/>
        <v>6663</v>
      </c>
      <c r="N134" s="47">
        <f t="shared" si="308"/>
        <v>0</v>
      </c>
      <c r="O134" s="42">
        <f t="shared" si="308"/>
        <v>0</v>
      </c>
      <c r="P134" s="42">
        <f t="shared" si="308"/>
        <v>0</v>
      </c>
      <c r="Q134" s="42">
        <f t="shared" si="308"/>
        <v>0</v>
      </c>
      <c r="R134" s="42">
        <f t="shared" si="308"/>
        <v>0</v>
      </c>
      <c r="S134" s="47">
        <f>S135</f>
        <v>6663</v>
      </c>
      <c r="T134" s="47">
        <f>T135</f>
        <v>0</v>
      </c>
      <c r="U134" s="42">
        <f aca="true" t="shared" si="309" ref="U134:X135">U135</f>
        <v>0</v>
      </c>
      <c r="V134" s="42">
        <f t="shared" si="309"/>
        <v>0</v>
      </c>
      <c r="W134" s="42">
        <f t="shared" si="309"/>
        <v>0</v>
      </c>
      <c r="X134" s="42">
        <f t="shared" si="309"/>
        <v>0</v>
      </c>
      <c r="Y134" s="47">
        <f>Y135</f>
        <v>6663</v>
      </c>
      <c r="Z134" s="47">
        <f>Z135</f>
        <v>0</v>
      </c>
      <c r="AA134" s="42">
        <f aca="true" t="shared" si="310" ref="AA134:AD135">AA135</f>
        <v>0</v>
      </c>
      <c r="AB134" s="42">
        <f t="shared" si="310"/>
        <v>0</v>
      </c>
      <c r="AC134" s="42">
        <f t="shared" si="310"/>
        <v>0</v>
      </c>
      <c r="AD134" s="42">
        <f t="shared" si="310"/>
        <v>0</v>
      </c>
      <c r="AE134" s="47">
        <f>AE135</f>
        <v>6663</v>
      </c>
      <c r="AF134" s="47">
        <f>AF135</f>
        <v>0</v>
      </c>
      <c r="AG134" s="42">
        <f aca="true" t="shared" si="311" ref="AG134:AJ135">AG135</f>
        <v>0</v>
      </c>
      <c r="AH134" s="42">
        <f t="shared" si="311"/>
        <v>0</v>
      </c>
      <c r="AI134" s="42">
        <f t="shared" si="311"/>
        <v>0</v>
      </c>
      <c r="AJ134" s="42">
        <f t="shared" si="311"/>
        <v>0</v>
      </c>
      <c r="AK134" s="47">
        <f>AK135</f>
        <v>6663</v>
      </c>
      <c r="AL134" s="47">
        <f>AL135</f>
        <v>0</v>
      </c>
      <c r="AM134" s="42">
        <f aca="true" t="shared" si="312" ref="AM134:AP135">AM135</f>
        <v>0</v>
      </c>
      <c r="AN134" s="42">
        <f t="shared" si="312"/>
        <v>0</v>
      </c>
      <c r="AO134" s="42">
        <f t="shared" si="312"/>
        <v>0</v>
      </c>
      <c r="AP134" s="42">
        <f t="shared" si="312"/>
        <v>0</v>
      </c>
      <c r="AQ134" s="47">
        <f>AQ135</f>
        <v>6663</v>
      </c>
      <c r="AR134" s="47">
        <f>AR135</f>
        <v>0</v>
      </c>
      <c r="AS134" s="42">
        <f aca="true" t="shared" si="313" ref="AS134:AV135">AS135</f>
        <v>0</v>
      </c>
      <c r="AT134" s="42">
        <f t="shared" si="313"/>
        <v>0</v>
      </c>
      <c r="AU134" s="42">
        <f t="shared" si="313"/>
        <v>0</v>
      </c>
      <c r="AV134" s="42">
        <f t="shared" si="313"/>
        <v>0</v>
      </c>
      <c r="AW134" s="47">
        <f>AW135</f>
        <v>6663</v>
      </c>
      <c r="AX134" s="47">
        <f>AX135</f>
        <v>0</v>
      </c>
      <c r="AY134" s="30">
        <f aca="true" t="shared" si="314" ref="AY134:BB135">AY135</f>
        <v>-6663</v>
      </c>
      <c r="AZ134" s="30">
        <f t="shared" si="314"/>
        <v>0</v>
      </c>
      <c r="BA134" s="30">
        <f t="shared" si="314"/>
        <v>0</v>
      </c>
      <c r="BB134" s="30">
        <f t="shared" si="314"/>
        <v>0</v>
      </c>
      <c r="BC134" s="34">
        <f>BC135</f>
        <v>0</v>
      </c>
      <c r="BD134" s="34">
        <f>BD135</f>
        <v>0</v>
      </c>
      <c r="BE134" s="42">
        <f aca="true" t="shared" si="315" ref="BE134:BH135">BE135</f>
        <v>0</v>
      </c>
      <c r="BF134" s="42">
        <f t="shared" si="315"/>
        <v>0</v>
      </c>
      <c r="BG134" s="42">
        <f t="shared" si="315"/>
        <v>0</v>
      </c>
      <c r="BH134" s="42">
        <f t="shared" si="315"/>
        <v>0</v>
      </c>
      <c r="BI134" s="50">
        <f>BI135</f>
        <v>0</v>
      </c>
      <c r="BJ134" s="50">
        <f>BJ135</f>
        <v>0</v>
      </c>
      <c r="BK134" s="30">
        <f aca="true" t="shared" si="316" ref="BK134:BN135">BK135</f>
        <v>0</v>
      </c>
      <c r="BL134" s="30">
        <f t="shared" si="316"/>
        <v>0</v>
      </c>
      <c r="BM134" s="30">
        <f t="shared" si="316"/>
        <v>0</v>
      </c>
      <c r="BN134" s="30">
        <f t="shared" si="316"/>
        <v>0</v>
      </c>
      <c r="BO134" s="34">
        <f>BO135</f>
        <v>0</v>
      </c>
      <c r="BP134" s="34">
        <f>BP135</f>
        <v>0</v>
      </c>
      <c r="BQ134" s="42">
        <f aca="true" t="shared" si="317" ref="BQ134:BT135">BQ135</f>
        <v>0</v>
      </c>
      <c r="BR134" s="42">
        <f t="shared" si="317"/>
        <v>0</v>
      </c>
      <c r="BS134" s="42">
        <f t="shared" si="317"/>
        <v>0</v>
      </c>
      <c r="BT134" s="42">
        <f t="shared" si="317"/>
        <v>0</v>
      </c>
      <c r="BU134" s="47">
        <f>BU135</f>
        <v>0</v>
      </c>
      <c r="BV134" s="47">
        <f>BV135</f>
        <v>0</v>
      </c>
      <c r="BW134" s="30">
        <f aca="true" t="shared" si="318" ref="BW134:BZ135">BW135</f>
        <v>0</v>
      </c>
      <c r="BX134" s="30">
        <f t="shared" si="318"/>
        <v>0</v>
      </c>
      <c r="BY134" s="30">
        <f t="shared" si="318"/>
        <v>0</v>
      </c>
      <c r="BZ134" s="30">
        <f t="shared" si="318"/>
        <v>0</v>
      </c>
      <c r="CA134" s="34">
        <f>CA135</f>
        <v>0</v>
      </c>
      <c r="CB134" s="34">
        <f>CB135</f>
        <v>0</v>
      </c>
      <c r="CC134" s="30">
        <f aca="true" t="shared" si="319" ref="CC134:CF135">CC135</f>
        <v>0</v>
      </c>
      <c r="CD134" s="30">
        <f t="shared" si="319"/>
        <v>0</v>
      </c>
      <c r="CE134" s="30">
        <f t="shared" si="319"/>
        <v>0</v>
      </c>
      <c r="CF134" s="30">
        <f t="shared" si="319"/>
        <v>0</v>
      </c>
      <c r="CG134" s="34">
        <f>CG135</f>
        <v>0</v>
      </c>
      <c r="CH134" s="34">
        <f>CH135</f>
        <v>0</v>
      </c>
      <c r="CI134" s="8">
        <f aca="true" t="shared" si="320" ref="CI134:CL135">CI135</f>
        <v>0</v>
      </c>
      <c r="CJ134" s="8">
        <f t="shared" si="320"/>
        <v>0</v>
      </c>
      <c r="CK134" s="8">
        <f t="shared" si="320"/>
        <v>0</v>
      </c>
      <c r="CL134" s="8">
        <f t="shared" si="320"/>
        <v>0</v>
      </c>
      <c r="CM134" s="12">
        <f>CM135</f>
        <v>0</v>
      </c>
      <c r="CN134" s="12">
        <f>CN135</f>
        <v>0</v>
      </c>
      <c r="CO134" s="42">
        <f aca="true" t="shared" si="321" ref="CO134:CR135">CO135</f>
        <v>0</v>
      </c>
      <c r="CP134" s="42">
        <f t="shared" si="321"/>
        <v>0</v>
      </c>
      <c r="CQ134" s="42">
        <f t="shared" si="321"/>
        <v>0</v>
      </c>
      <c r="CR134" s="42">
        <f t="shared" si="321"/>
        <v>0</v>
      </c>
      <c r="CS134" s="47">
        <f>CS135</f>
        <v>0</v>
      </c>
      <c r="CT134" s="47">
        <f>CT135</f>
        <v>0</v>
      </c>
    </row>
    <row r="135" spans="1:98" s="45" customFormat="1" ht="33" hidden="1">
      <c r="A135" s="40" t="s">
        <v>11</v>
      </c>
      <c r="B135" s="41">
        <v>913</v>
      </c>
      <c r="C135" s="41" t="s">
        <v>7</v>
      </c>
      <c r="D135" s="41" t="s">
        <v>7</v>
      </c>
      <c r="E135" s="41" t="s">
        <v>63</v>
      </c>
      <c r="F135" s="42">
        <v>600</v>
      </c>
      <c r="G135" s="47">
        <f>G136</f>
        <v>6663</v>
      </c>
      <c r="H135" s="47">
        <f t="shared" si="308"/>
        <v>0</v>
      </c>
      <c r="I135" s="42">
        <f t="shared" si="308"/>
        <v>0</v>
      </c>
      <c r="J135" s="42">
        <f t="shared" si="308"/>
        <v>0</v>
      </c>
      <c r="K135" s="42">
        <f t="shared" si="308"/>
        <v>0</v>
      </c>
      <c r="L135" s="42">
        <f t="shared" si="308"/>
        <v>0</v>
      </c>
      <c r="M135" s="47">
        <f t="shared" si="308"/>
        <v>6663</v>
      </c>
      <c r="N135" s="47">
        <f t="shared" si="308"/>
        <v>0</v>
      </c>
      <c r="O135" s="42">
        <f t="shared" si="308"/>
        <v>0</v>
      </c>
      <c r="P135" s="42">
        <f t="shared" si="308"/>
        <v>0</v>
      </c>
      <c r="Q135" s="42">
        <f t="shared" si="308"/>
        <v>0</v>
      </c>
      <c r="R135" s="42">
        <f t="shared" si="308"/>
        <v>0</v>
      </c>
      <c r="S135" s="47">
        <f>S136</f>
        <v>6663</v>
      </c>
      <c r="T135" s="47">
        <f>T136</f>
        <v>0</v>
      </c>
      <c r="U135" s="42">
        <f t="shared" si="309"/>
        <v>0</v>
      </c>
      <c r="V135" s="42">
        <f t="shared" si="309"/>
        <v>0</v>
      </c>
      <c r="W135" s="42">
        <f t="shared" si="309"/>
        <v>0</v>
      </c>
      <c r="X135" s="42">
        <f t="shared" si="309"/>
        <v>0</v>
      </c>
      <c r="Y135" s="47">
        <f>Y136</f>
        <v>6663</v>
      </c>
      <c r="Z135" s="47">
        <f>Z136</f>
        <v>0</v>
      </c>
      <c r="AA135" s="42">
        <f t="shared" si="310"/>
        <v>0</v>
      </c>
      <c r="AB135" s="42">
        <f t="shared" si="310"/>
        <v>0</v>
      </c>
      <c r="AC135" s="42">
        <f t="shared" si="310"/>
        <v>0</v>
      </c>
      <c r="AD135" s="42">
        <f t="shared" si="310"/>
        <v>0</v>
      </c>
      <c r="AE135" s="47">
        <f>AE136</f>
        <v>6663</v>
      </c>
      <c r="AF135" s="47">
        <f>AF136</f>
        <v>0</v>
      </c>
      <c r="AG135" s="42">
        <f t="shared" si="311"/>
        <v>0</v>
      </c>
      <c r="AH135" s="42">
        <f t="shared" si="311"/>
        <v>0</v>
      </c>
      <c r="AI135" s="42">
        <f t="shared" si="311"/>
        <v>0</v>
      </c>
      <c r="AJ135" s="42">
        <f t="shared" si="311"/>
        <v>0</v>
      </c>
      <c r="AK135" s="47">
        <f>AK136</f>
        <v>6663</v>
      </c>
      <c r="AL135" s="47">
        <f>AL136</f>
        <v>0</v>
      </c>
      <c r="AM135" s="42">
        <f t="shared" si="312"/>
        <v>0</v>
      </c>
      <c r="AN135" s="42">
        <f t="shared" si="312"/>
        <v>0</v>
      </c>
      <c r="AO135" s="42">
        <f t="shared" si="312"/>
        <v>0</v>
      </c>
      <c r="AP135" s="42">
        <f t="shared" si="312"/>
        <v>0</v>
      </c>
      <c r="AQ135" s="47">
        <f>AQ136</f>
        <v>6663</v>
      </c>
      <c r="AR135" s="47">
        <f>AR136</f>
        <v>0</v>
      </c>
      <c r="AS135" s="42">
        <f t="shared" si="313"/>
        <v>0</v>
      </c>
      <c r="AT135" s="42">
        <f t="shared" si="313"/>
        <v>0</v>
      </c>
      <c r="AU135" s="42">
        <f t="shared" si="313"/>
        <v>0</v>
      </c>
      <c r="AV135" s="42">
        <f t="shared" si="313"/>
        <v>0</v>
      </c>
      <c r="AW135" s="47">
        <f>AW136</f>
        <v>6663</v>
      </c>
      <c r="AX135" s="47">
        <f>AX136</f>
        <v>0</v>
      </c>
      <c r="AY135" s="30">
        <f t="shared" si="314"/>
        <v>-6663</v>
      </c>
      <c r="AZ135" s="30">
        <f t="shared" si="314"/>
        <v>0</v>
      </c>
      <c r="BA135" s="30">
        <f t="shared" si="314"/>
        <v>0</v>
      </c>
      <c r="BB135" s="30">
        <f t="shared" si="314"/>
        <v>0</v>
      </c>
      <c r="BC135" s="34">
        <f>BC136</f>
        <v>0</v>
      </c>
      <c r="BD135" s="34">
        <f>BD136</f>
        <v>0</v>
      </c>
      <c r="BE135" s="42">
        <f t="shared" si="315"/>
        <v>0</v>
      </c>
      <c r="BF135" s="42">
        <f t="shared" si="315"/>
        <v>0</v>
      </c>
      <c r="BG135" s="42">
        <f t="shared" si="315"/>
        <v>0</v>
      </c>
      <c r="BH135" s="42">
        <f t="shared" si="315"/>
        <v>0</v>
      </c>
      <c r="BI135" s="50">
        <f>BI136</f>
        <v>0</v>
      </c>
      <c r="BJ135" s="50">
        <f>BJ136</f>
        <v>0</v>
      </c>
      <c r="BK135" s="30">
        <f t="shared" si="316"/>
        <v>0</v>
      </c>
      <c r="BL135" s="30">
        <f t="shared" si="316"/>
        <v>0</v>
      </c>
      <c r="BM135" s="30">
        <f t="shared" si="316"/>
        <v>0</v>
      </c>
      <c r="BN135" s="30">
        <f t="shared" si="316"/>
        <v>0</v>
      </c>
      <c r="BO135" s="34">
        <f>BO136</f>
        <v>0</v>
      </c>
      <c r="BP135" s="34">
        <f>BP136</f>
        <v>0</v>
      </c>
      <c r="BQ135" s="42">
        <f t="shared" si="317"/>
        <v>0</v>
      </c>
      <c r="BR135" s="42">
        <f t="shared" si="317"/>
        <v>0</v>
      </c>
      <c r="BS135" s="42">
        <f t="shared" si="317"/>
        <v>0</v>
      </c>
      <c r="BT135" s="42">
        <f t="shared" si="317"/>
        <v>0</v>
      </c>
      <c r="BU135" s="47">
        <f>BU136</f>
        <v>0</v>
      </c>
      <c r="BV135" s="47">
        <f>BV136</f>
        <v>0</v>
      </c>
      <c r="BW135" s="30">
        <f t="shared" si="318"/>
        <v>0</v>
      </c>
      <c r="BX135" s="30">
        <f t="shared" si="318"/>
        <v>0</v>
      </c>
      <c r="BY135" s="30">
        <f t="shared" si="318"/>
        <v>0</v>
      </c>
      <c r="BZ135" s="30">
        <f t="shared" si="318"/>
        <v>0</v>
      </c>
      <c r="CA135" s="34">
        <f>CA136</f>
        <v>0</v>
      </c>
      <c r="CB135" s="34">
        <f>CB136</f>
        <v>0</v>
      </c>
      <c r="CC135" s="30">
        <f t="shared" si="319"/>
        <v>0</v>
      </c>
      <c r="CD135" s="30">
        <f t="shared" si="319"/>
        <v>0</v>
      </c>
      <c r="CE135" s="30">
        <f t="shared" si="319"/>
        <v>0</v>
      </c>
      <c r="CF135" s="30">
        <f t="shared" si="319"/>
        <v>0</v>
      </c>
      <c r="CG135" s="34">
        <f>CG136</f>
        <v>0</v>
      </c>
      <c r="CH135" s="34">
        <f>CH136</f>
        <v>0</v>
      </c>
      <c r="CI135" s="8">
        <f t="shared" si="320"/>
        <v>0</v>
      </c>
      <c r="CJ135" s="8">
        <f t="shared" si="320"/>
        <v>0</v>
      </c>
      <c r="CK135" s="8">
        <f t="shared" si="320"/>
        <v>0</v>
      </c>
      <c r="CL135" s="8">
        <f t="shared" si="320"/>
        <v>0</v>
      </c>
      <c r="CM135" s="12">
        <f>CM136</f>
        <v>0</v>
      </c>
      <c r="CN135" s="12">
        <f>CN136</f>
        <v>0</v>
      </c>
      <c r="CO135" s="42">
        <f t="shared" si="321"/>
        <v>0</v>
      </c>
      <c r="CP135" s="42">
        <f t="shared" si="321"/>
        <v>0</v>
      </c>
      <c r="CQ135" s="42">
        <f t="shared" si="321"/>
        <v>0</v>
      </c>
      <c r="CR135" s="42">
        <f t="shared" si="321"/>
        <v>0</v>
      </c>
      <c r="CS135" s="47">
        <f>CS136</f>
        <v>0</v>
      </c>
      <c r="CT135" s="47">
        <f>CT136</f>
        <v>0</v>
      </c>
    </row>
    <row r="136" spans="1:98" s="45" customFormat="1" ht="16.5" hidden="1">
      <c r="A136" s="43" t="s">
        <v>13</v>
      </c>
      <c r="B136" s="41">
        <v>913</v>
      </c>
      <c r="C136" s="41" t="s">
        <v>7</v>
      </c>
      <c r="D136" s="41" t="s">
        <v>7</v>
      </c>
      <c r="E136" s="41" t="s">
        <v>63</v>
      </c>
      <c r="F136" s="42">
        <v>610</v>
      </c>
      <c r="G136" s="42">
        <v>6663</v>
      </c>
      <c r="H136" s="42"/>
      <c r="I136" s="42"/>
      <c r="J136" s="42"/>
      <c r="K136" s="42"/>
      <c r="L136" s="42"/>
      <c r="M136" s="42">
        <f>G136+I136+J136+K136+L136</f>
        <v>6663</v>
      </c>
      <c r="N136" s="42">
        <f>H136+J136</f>
        <v>0</v>
      </c>
      <c r="O136" s="42"/>
      <c r="P136" s="42"/>
      <c r="Q136" s="42"/>
      <c r="R136" s="42"/>
      <c r="S136" s="42">
        <f>M136+O136+P136+Q136+R136</f>
        <v>6663</v>
      </c>
      <c r="T136" s="42">
        <f>N136+P136</f>
        <v>0</v>
      </c>
      <c r="U136" s="42"/>
      <c r="V136" s="42"/>
      <c r="W136" s="42"/>
      <c r="X136" s="42"/>
      <c r="Y136" s="42">
        <f>S136+U136+V136+W136+X136</f>
        <v>6663</v>
      </c>
      <c r="Z136" s="42">
        <f>T136+V136</f>
        <v>0</v>
      </c>
      <c r="AA136" s="42"/>
      <c r="AB136" s="42"/>
      <c r="AC136" s="42"/>
      <c r="AD136" s="42"/>
      <c r="AE136" s="42">
        <f>Y136+AA136+AB136+AC136+AD136</f>
        <v>6663</v>
      </c>
      <c r="AF136" s="42">
        <f>Z136+AB136</f>
        <v>0</v>
      </c>
      <c r="AG136" s="42"/>
      <c r="AH136" s="42"/>
      <c r="AI136" s="42"/>
      <c r="AJ136" s="42"/>
      <c r="AK136" s="42">
        <f>AE136+AG136+AH136+AI136+AJ136</f>
        <v>6663</v>
      </c>
      <c r="AL136" s="42">
        <f>AF136+AH136</f>
        <v>0</v>
      </c>
      <c r="AM136" s="42"/>
      <c r="AN136" s="42"/>
      <c r="AO136" s="42"/>
      <c r="AP136" s="42"/>
      <c r="AQ136" s="42">
        <f>AK136+AM136+AN136+AO136+AP136</f>
        <v>6663</v>
      </c>
      <c r="AR136" s="42">
        <f>AL136+AN136</f>
        <v>0</v>
      </c>
      <c r="AS136" s="42"/>
      <c r="AT136" s="42"/>
      <c r="AU136" s="42"/>
      <c r="AV136" s="42"/>
      <c r="AW136" s="42">
        <f>AQ136+AS136+AT136+AU136+AV136</f>
        <v>6663</v>
      </c>
      <c r="AX136" s="42">
        <f>AR136+AT136</f>
        <v>0</v>
      </c>
      <c r="AY136" s="30">
        <v>-6663</v>
      </c>
      <c r="AZ136" s="30"/>
      <c r="BA136" s="30"/>
      <c r="BB136" s="30"/>
      <c r="BC136" s="30">
        <f>AW136+AY136+AZ136+BA136+BB136</f>
        <v>0</v>
      </c>
      <c r="BD136" s="30">
        <f>AX136+AZ136</f>
        <v>0</v>
      </c>
      <c r="BE136" s="42"/>
      <c r="BF136" s="42"/>
      <c r="BG136" s="42"/>
      <c r="BH136" s="42"/>
      <c r="BI136" s="51">
        <f>BC136+BE136+BF136+BG136+BH136</f>
        <v>0</v>
      </c>
      <c r="BJ136" s="51">
        <f>BD136+BF136</f>
        <v>0</v>
      </c>
      <c r="BK136" s="30"/>
      <c r="BL136" s="30"/>
      <c r="BM136" s="30"/>
      <c r="BN136" s="30"/>
      <c r="BO136" s="30">
        <f>BI136+BK136+BL136+BM136+BN136</f>
        <v>0</v>
      </c>
      <c r="BP136" s="30">
        <f>BJ136+BL136</f>
        <v>0</v>
      </c>
      <c r="BQ136" s="42"/>
      <c r="BR136" s="42"/>
      <c r="BS136" s="42"/>
      <c r="BT136" s="42"/>
      <c r="BU136" s="42">
        <f>BO136+BQ136+BR136+BS136+BT136</f>
        <v>0</v>
      </c>
      <c r="BV136" s="42">
        <f>BP136+BR136</f>
        <v>0</v>
      </c>
      <c r="BW136" s="30"/>
      <c r="BX136" s="30"/>
      <c r="BY136" s="30"/>
      <c r="BZ136" s="30"/>
      <c r="CA136" s="30">
        <f>BU136+BW136+BX136+BY136+BZ136</f>
        <v>0</v>
      </c>
      <c r="CB136" s="30">
        <f>BV136+BX136</f>
        <v>0</v>
      </c>
      <c r="CC136" s="30"/>
      <c r="CD136" s="30"/>
      <c r="CE136" s="30"/>
      <c r="CF136" s="30"/>
      <c r="CG136" s="30">
        <f>CA136+CC136+CD136+CE136+CF136</f>
        <v>0</v>
      </c>
      <c r="CH136" s="30">
        <f>CB136+CD136</f>
        <v>0</v>
      </c>
      <c r="CI136" s="8"/>
      <c r="CJ136" s="8"/>
      <c r="CK136" s="8"/>
      <c r="CL136" s="8"/>
      <c r="CM136" s="8">
        <f>CG136+CI136+CJ136+CK136+CL136</f>
        <v>0</v>
      </c>
      <c r="CN136" s="8">
        <f>CH136+CJ136</f>
        <v>0</v>
      </c>
      <c r="CO136" s="42"/>
      <c r="CP136" s="42"/>
      <c r="CQ136" s="42"/>
      <c r="CR136" s="42"/>
      <c r="CS136" s="42">
        <f>CM136+CO136+CP136+CQ136+CR136</f>
        <v>0</v>
      </c>
      <c r="CT136" s="42">
        <f>CN136+CP136</f>
        <v>0</v>
      </c>
    </row>
    <row r="137" spans="1:98" s="45" customFormat="1" ht="16.5" hidden="1">
      <c r="A137" s="40" t="s">
        <v>15</v>
      </c>
      <c r="B137" s="41">
        <v>913</v>
      </c>
      <c r="C137" s="41" t="s">
        <v>7</v>
      </c>
      <c r="D137" s="41" t="s">
        <v>7</v>
      </c>
      <c r="E137" s="41" t="s">
        <v>64</v>
      </c>
      <c r="F137" s="42"/>
      <c r="G137" s="47">
        <f>G138</f>
        <v>2522</v>
      </c>
      <c r="H137" s="47">
        <f aca="true" t="shared" si="322" ref="H137:R138">H138</f>
        <v>0</v>
      </c>
      <c r="I137" s="42">
        <f t="shared" si="322"/>
        <v>0</v>
      </c>
      <c r="J137" s="42">
        <f t="shared" si="322"/>
        <v>0</v>
      </c>
      <c r="K137" s="42">
        <f t="shared" si="322"/>
        <v>0</v>
      </c>
      <c r="L137" s="42">
        <f t="shared" si="322"/>
        <v>0</v>
      </c>
      <c r="M137" s="47">
        <f t="shared" si="322"/>
        <v>2522</v>
      </c>
      <c r="N137" s="47">
        <f t="shared" si="322"/>
        <v>0</v>
      </c>
      <c r="O137" s="42">
        <f t="shared" si="322"/>
        <v>0</v>
      </c>
      <c r="P137" s="42">
        <f t="shared" si="322"/>
        <v>0</v>
      </c>
      <c r="Q137" s="42">
        <f t="shared" si="322"/>
        <v>0</v>
      </c>
      <c r="R137" s="42">
        <f t="shared" si="322"/>
        <v>0</v>
      </c>
      <c r="S137" s="47">
        <f>S138</f>
        <v>2522</v>
      </c>
      <c r="T137" s="47">
        <f>T138</f>
        <v>0</v>
      </c>
      <c r="U137" s="42">
        <f aca="true" t="shared" si="323" ref="U137:X138">U138</f>
        <v>0</v>
      </c>
      <c r="V137" s="42">
        <f t="shared" si="323"/>
        <v>0</v>
      </c>
      <c r="W137" s="42">
        <f t="shared" si="323"/>
        <v>0</v>
      </c>
      <c r="X137" s="42">
        <f t="shared" si="323"/>
        <v>0</v>
      </c>
      <c r="Y137" s="47">
        <f>Y138</f>
        <v>2522</v>
      </c>
      <c r="Z137" s="47">
        <f>Z138</f>
        <v>0</v>
      </c>
      <c r="AA137" s="42">
        <f aca="true" t="shared" si="324" ref="AA137:AD138">AA138</f>
        <v>0</v>
      </c>
      <c r="AB137" s="42">
        <f t="shared" si="324"/>
        <v>0</v>
      </c>
      <c r="AC137" s="42">
        <f t="shared" si="324"/>
        <v>0</v>
      </c>
      <c r="AD137" s="42">
        <f t="shared" si="324"/>
        <v>0</v>
      </c>
      <c r="AE137" s="47">
        <f>AE138</f>
        <v>2522</v>
      </c>
      <c r="AF137" s="47">
        <f>AF138</f>
        <v>0</v>
      </c>
      <c r="AG137" s="42">
        <f aca="true" t="shared" si="325" ref="AG137:AJ138">AG138</f>
        <v>0</v>
      </c>
      <c r="AH137" s="42">
        <f t="shared" si="325"/>
        <v>0</v>
      </c>
      <c r="AI137" s="42">
        <f t="shared" si="325"/>
        <v>0</v>
      </c>
      <c r="AJ137" s="42">
        <f t="shared" si="325"/>
        <v>0</v>
      </c>
      <c r="AK137" s="47">
        <f>AK138</f>
        <v>2522</v>
      </c>
      <c r="AL137" s="47">
        <f>AL138</f>
        <v>0</v>
      </c>
      <c r="AM137" s="42">
        <f aca="true" t="shared" si="326" ref="AM137:AP138">AM138</f>
        <v>0</v>
      </c>
      <c r="AN137" s="42">
        <f t="shared" si="326"/>
        <v>0</v>
      </c>
      <c r="AO137" s="42">
        <f t="shared" si="326"/>
        <v>0</v>
      </c>
      <c r="AP137" s="42">
        <f t="shared" si="326"/>
        <v>0</v>
      </c>
      <c r="AQ137" s="47">
        <f>AQ138</f>
        <v>2522</v>
      </c>
      <c r="AR137" s="47">
        <f>AR138</f>
        <v>0</v>
      </c>
      <c r="AS137" s="42">
        <f aca="true" t="shared" si="327" ref="AS137:AV138">AS138</f>
        <v>0</v>
      </c>
      <c r="AT137" s="42">
        <f t="shared" si="327"/>
        <v>0</v>
      </c>
      <c r="AU137" s="42">
        <f t="shared" si="327"/>
        <v>0</v>
      </c>
      <c r="AV137" s="42">
        <f t="shared" si="327"/>
        <v>0</v>
      </c>
      <c r="AW137" s="47">
        <f>AW138</f>
        <v>2522</v>
      </c>
      <c r="AX137" s="47">
        <f>AX138</f>
        <v>0</v>
      </c>
      <c r="AY137" s="30">
        <f aca="true" t="shared" si="328" ref="AY137:BB138">AY138</f>
        <v>-2522</v>
      </c>
      <c r="AZ137" s="30">
        <f t="shared" si="328"/>
        <v>0</v>
      </c>
      <c r="BA137" s="30">
        <f t="shared" si="328"/>
        <v>0</v>
      </c>
      <c r="BB137" s="30">
        <f t="shared" si="328"/>
        <v>0</v>
      </c>
      <c r="BC137" s="34">
        <f>BC138</f>
        <v>0</v>
      </c>
      <c r="BD137" s="34">
        <f>BD138</f>
        <v>0</v>
      </c>
      <c r="BE137" s="42">
        <f aca="true" t="shared" si="329" ref="BE137:BH138">BE138</f>
        <v>0</v>
      </c>
      <c r="BF137" s="42">
        <f t="shared" si="329"/>
        <v>0</v>
      </c>
      <c r="BG137" s="42">
        <f t="shared" si="329"/>
        <v>0</v>
      </c>
      <c r="BH137" s="42">
        <f t="shared" si="329"/>
        <v>0</v>
      </c>
      <c r="BI137" s="50">
        <f>BI138</f>
        <v>0</v>
      </c>
      <c r="BJ137" s="50">
        <f>BJ138</f>
        <v>0</v>
      </c>
      <c r="BK137" s="30">
        <f aca="true" t="shared" si="330" ref="BK137:BN138">BK138</f>
        <v>0</v>
      </c>
      <c r="BL137" s="30">
        <f t="shared" si="330"/>
        <v>0</v>
      </c>
      <c r="BM137" s="30">
        <f t="shared" si="330"/>
        <v>0</v>
      </c>
      <c r="BN137" s="30">
        <f t="shared" si="330"/>
        <v>0</v>
      </c>
      <c r="BO137" s="34">
        <f>BO138</f>
        <v>0</v>
      </c>
      <c r="BP137" s="34">
        <f>BP138</f>
        <v>0</v>
      </c>
      <c r="BQ137" s="42">
        <f aca="true" t="shared" si="331" ref="BQ137:BT138">BQ138</f>
        <v>0</v>
      </c>
      <c r="BR137" s="42">
        <f t="shared" si="331"/>
        <v>0</v>
      </c>
      <c r="BS137" s="42">
        <f t="shared" si="331"/>
        <v>0</v>
      </c>
      <c r="BT137" s="42">
        <f t="shared" si="331"/>
        <v>0</v>
      </c>
      <c r="BU137" s="47">
        <f>BU138</f>
        <v>0</v>
      </c>
      <c r="BV137" s="47">
        <f>BV138</f>
        <v>0</v>
      </c>
      <c r="BW137" s="30">
        <f aca="true" t="shared" si="332" ref="BW137:BZ138">BW138</f>
        <v>0</v>
      </c>
      <c r="BX137" s="30">
        <f t="shared" si="332"/>
        <v>0</v>
      </c>
      <c r="BY137" s="30">
        <f t="shared" si="332"/>
        <v>0</v>
      </c>
      <c r="BZ137" s="30">
        <f t="shared" si="332"/>
        <v>0</v>
      </c>
      <c r="CA137" s="34">
        <f>CA138</f>
        <v>0</v>
      </c>
      <c r="CB137" s="34">
        <f>CB138</f>
        <v>0</v>
      </c>
      <c r="CC137" s="30">
        <f aca="true" t="shared" si="333" ref="CC137:CF138">CC138</f>
        <v>0</v>
      </c>
      <c r="CD137" s="30">
        <f t="shared" si="333"/>
        <v>0</v>
      </c>
      <c r="CE137" s="30">
        <f t="shared" si="333"/>
        <v>0</v>
      </c>
      <c r="CF137" s="30">
        <f t="shared" si="333"/>
        <v>0</v>
      </c>
      <c r="CG137" s="34">
        <f>CG138</f>
        <v>0</v>
      </c>
      <c r="CH137" s="34">
        <f>CH138</f>
        <v>0</v>
      </c>
      <c r="CI137" s="8">
        <f aca="true" t="shared" si="334" ref="CI137:CL138">CI138</f>
        <v>0</v>
      </c>
      <c r="CJ137" s="8">
        <f t="shared" si="334"/>
        <v>0</v>
      </c>
      <c r="CK137" s="8">
        <f t="shared" si="334"/>
        <v>0</v>
      </c>
      <c r="CL137" s="8">
        <f t="shared" si="334"/>
        <v>0</v>
      </c>
      <c r="CM137" s="12">
        <f>CM138</f>
        <v>0</v>
      </c>
      <c r="CN137" s="12">
        <f>CN138</f>
        <v>0</v>
      </c>
      <c r="CO137" s="42">
        <f aca="true" t="shared" si="335" ref="CO137:CR138">CO138</f>
        <v>0</v>
      </c>
      <c r="CP137" s="42">
        <f t="shared" si="335"/>
        <v>0</v>
      </c>
      <c r="CQ137" s="42">
        <f t="shared" si="335"/>
        <v>0</v>
      </c>
      <c r="CR137" s="42">
        <f t="shared" si="335"/>
        <v>0</v>
      </c>
      <c r="CS137" s="47">
        <f>CS138</f>
        <v>0</v>
      </c>
      <c r="CT137" s="47">
        <f>CT138</f>
        <v>0</v>
      </c>
    </row>
    <row r="138" spans="1:98" s="45" customFormat="1" ht="33" hidden="1">
      <c r="A138" s="40" t="s">
        <v>11</v>
      </c>
      <c r="B138" s="41">
        <v>913</v>
      </c>
      <c r="C138" s="41" t="s">
        <v>7</v>
      </c>
      <c r="D138" s="41" t="s">
        <v>7</v>
      </c>
      <c r="E138" s="41" t="s">
        <v>64</v>
      </c>
      <c r="F138" s="42">
        <v>600</v>
      </c>
      <c r="G138" s="47">
        <f>G139</f>
        <v>2522</v>
      </c>
      <c r="H138" s="47">
        <f t="shared" si="322"/>
        <v>0</v>
      </c>
      <c r="I138" s="42">
        <f t="shared" si="322"/>
        <v>0</v>
      </c>
      <c r="J138" s="42">
        <f t="shared" si="322"/>
        <v>0</v>
      </c>
      <c r="K138" s="42">
        <f t="shared" si="322"/>
        <v>0</v>
      </c>
      <c r="L138" s="42">
        <f t="shared" si="322"/>
        <v>0</v>
      </c>
      <c r="M138" s="47">
        <f t="shared" si="322"/>
        <v>2522</v>
      </c>
      <c r="N138" s="47">
        <f t="shared" si="322"/>
        <v>0</v>
      </c>
      <c r="O138" s="42">
        <f t="shared" si="322"/>
        <v>0</v>
      </c>
      <c r="P138" s="42">
        <f t="shared" si="322"/>
        <v>0</v>
      </c>
      <c r="Q138" s="42">
        <f t="shared" si="322"/>
        <v>0</v>
      </c>
      <c r="R138" s="42">
        <f t="shared" si="322"/>
        <v>0</v>
      </c>
      <c r="S138" s="47">
        <f>S139</f>
        <v>2522</v>
      </c>
      <c r="T138" s="47">
        <f>T139</f>
        <v>0</v>
      </c>
      <c r="U138" s="42">
        <f t="shared" si="323"/>
        <v>0</v>
      </c>
      <c r="V138" s="42">
        <f t="shared" si="323"/>
        <v>0</v>
      </c>
      <c r="W138" s="42">
        <f t="shared" si="323"/>
        <v>0</v>
      </c>
      <c r="X138" s="42">
        <f t="shared" si="323"/>
        <v>0</v>
      </c>
      <c r="Y138" s="47">
        <f>Y139</f>
        <v>2522</v>
      </c>
      <c r="Z138" s="47">
        <f>Z139</f>
        <v>0</v>
      </c>
      <c r="AA138" s="42">
        <f t="shared" si="324"/>
        <v>0</v>
      </c>
      <c r="AB138" s="42">
        <f t="shared" si="324"/>
        <v>0</v>
      </c>
      <c r="AC138" s="42">
        <f t="shared" si="324"/>
        <v>0</v>
      </c>
      <c r="AD138" s="42">
        <f t="shared" si="324"/>
        <v>0</v>
      </c>
      <c r="AE138" s="47">
        <f>AE139</f>
        <v>2522</v>
      </c>
      <c r="AF138" s="47">
        <f>AF139</f>
        <v>0</v>
      </c>
      <c r="AG138" s="42">
        <f t="shared" si="325"/>
        <v>0</v>
      </c>
      <c r="AH138" s="42">
        <f t="shared" si="325"/>
        <v>0</v>
      </c>
      <c r="AI138" s="42">
        <f t="shared" si="325"/>
        <v>0</v>
      </c>
      <c r="AJ138" s="42">
        <f t="shared" si="325"/>
        <v>0</v>
      </c>
      <c r="AK138" s="47">
        <f>AK139</f>
        <v>2522</v>
      </c>
      <c r="AL138" s="47">
        <f>AL139</f>
        <v>0</v>
      </c>
      <c r="AM138" s="42">
        <f t="shared" si="326"/>
        <v>0</v>
      </c>
      <c r="AN138" s="42">
        <f t="shared" si="326"/>
        <v>0</v>
      </c>
      <c r="AO138" s="42">
        <f t="shared" si="326"/>
        <v>0</v>
      </c>
      <c r="AP138" s="42">
        <f t="shared" si="326"/>
        <v>0</v>
      </c>
      <c r="AQ138" s="47">
        <f>AQ139</f>
        <v>2522</v>
      </c>
      <c r="AR138" s="47">
        <f>AR139</f>
        <v>0</v>
      </c>
      <c r="AS138" s="42">
        <f t="shared" si="327"/>
        <v>0</v>
      </c>
      <c r="AT138" s="42">
        <f t="shared" si="327"/>
        <v>0</v>
      </c>
      <c r="AU138" s="42">
        <f t="shared" si="327"/>
        <v>0</v>
      </c>
      <c r="AV138" s="42">
        <f t="shared" si="327"/>
        <v>0</v>
      </c>
      <c r="AW138" s="47">
        <f>AW139</f>
        <v>2522</v>
      </c>
      <c r="AX138" s="47">
        <f>AX139</f>
        <v>0</v>
      </c>
      <c r="AY138" s="30">
        <f t="shared" si="328"/>
        <v>-2522</v>
      </c>
      <c r="AZ138" s="30">
        <f t="shared" si="328"/>
        <v>0</v>
      </c>
      <c r="BA138" s="30">
        <f t="shared" si="328"/>
        <v>0</v>
      </c>
      <c r="BB138" s="30">
        <f t="shared" si="328"/>
        <v>0</v>
      </c>
      <c r="BC138" s="34">
        <f>BC139</f>
        <v>0</v>
      </c>
      <c r="BD138" s="34">
        <f>BD139</f>
        <v>0</v>
      </c>
      <c r="BE138" s="42">
        <f t="shared" si="329"/>
        <v>0</v>
      </c>
      <c r="BF138" s="42">
        <f t="shared" si="329"/>
        <v>0</v>
      </c>
      <c r="BG138" s="42">
        <f t="shared" si="329"/>
        <v>0</v>
      </c>
      <c r="BH138" s="42">
        <f t="shared" si="329"/>
        <v>0</v>
      </c>
      <c r="BI138" s="50">
        <f>BI139</f>
        <v>0</v>
      </c>
      <c r="BJ138" s="50">
        <f>BJ139</f>
        <v>0</v>
      </c>
      <c r="BK138" s="30">
        <f t="shared" si="330"/>
        <v>0</v>
      </c>
      <c r="BL138" s="30">
        <f t="shared" si="330"/>
        <v>0</v>
      </c>
      <c r="BM138" s="30">
        <f t="shared" si="330"/>
        <v>0</v>
      </c>
      <c r="BN138" s="30">
        <f t="shared" si="330"/>
        <v>0</v>
      </c>
      <c r="BO138" s="34">
        <f>BO139</f>
        <v>0</v>
      </c>
      <c r="BP138" s="34">
        <f>BP139</f>
        <v>0</v>
      </c>
      <c r="BQ138" s="42">
        <f t="shared" si="331"/>
        <v>0</v>
      </c>
      <c r="BR138" s="42">
        <f t="shared" si="331"/>
        <v>0</v>
      </c>
      <c r="BS138" s="42">
        <f t="shared" si="331"/>
        <v>0</v>
      </c>
      <c r="BT138" s="42">
        <f t="shared" si="331"/>
        <v>0</v>
      </c>
      <c r="BU138" s="47">
        <f>BU139</f>
        <v>0</v>
      </c>
      <c r="BV138" s="47">
        <f>BV139</f>
        <v>0</v>
      </c>
      <c r="BW138" s="30">
        <f t="shared" si="332"/>
        <v>0</v>
      </c>
      <c r="BX138" s="30">
        <f t="shared" si="332"/>
        <v>0</v>
      </c>
      <c r="BY138" s="30">
        <f t="shared" si="332"/>
        <v>0</v>
      </c>
      <c r="BZ138" s="30">
        <f t="shared" si="332"/>
        <v>0</v>
      </c>
      <c r="CA138" s="34">
        <f>CA139</f>
        <v>0</v>
      </c>
      <c r="CB138" s="34">
        <f>CB139</f>
        <v>0</v>
      </c>
      <c r="CC138" s="30">
        <f t="shared" si="333"/>
        <v>0</v>
      </c>
      <c r="CD138" s="30">
        <f t="shared" si="333"/>
        <v>0</v>
      </c>
      <c r="CE138" s="30">
        <f t="shared" si="333"/>
        <v>0</v>
      </c>
      <c r="CF138" s="30">
        <f t="shared" si="333"/>
        <v>0</v>
      </c>
      <c r="CG138" s="34">
        <f>CG139</f>
        <v>0</v>
      </c>
      <c r="CH138" s="34">
        <f>CH139</f>
        <v>0</v>
      </c>
      <c r="CI138" s="8">
        <f t="shared" si="334"/>
        <v>0</v>
      </c>
      <c r="CJ138" s="8">
        <f t="shared" si="334"/>
        <v>0</v>
      </c>
      <c r="CK138" s="8">
        <f t="shared" si="334"/>
        <v>0</v>
      </c>
      <c r="CL138" s="8">
        <f t="shared" si="334"/>
        <v>0</v>
      </c>
      <c r="CM138" s="12">
        <f>CM139</f>
        <v>0</v>
      </c>
      <c r="CN138" s="12">
        <f>CN139</f>
        <v>0</v>
      </c>
      <c r="CO138" s="42">
        <f t="shared" si="335"/>
        <v>0</v>
      </c>
      <c r="CP138" s="42">
        <f t="shared" si="335"/>
        <v>0</v>
      </c>
      <c r="CQ138" s="42">
        <f t="shared" si="335"/>
        <v>0</v>
      </c>
      <c r="CR138" s="42">
        <f t="shared" si="335"/>
        <v>0</v>
      </c>
      <c r="CS138" s="47">
        <f>CS139</f>
        <v>0</v>
      </c>
      <c r="CT138" s="47">
        <f>CT139</f>
        <v>0</v>
      </c>
    </row>
    <row r="139" spans="1:98" s="45" customFormat="1" ht="16.5" hidden="1">
      <c r="A139" s="43" t="s">
        <v>13</v>
      </c>
      <c r="B139" s="41">
        <v>913</v>
      </c>
      <c r="C139" s="41" t="s">
        <v>7</v>
      </c>
      <c r="D139" s="41" t="s">
        <v>7</v>
      </c>
      <c r="E139" s="41" t="s">
        <v>64</v>
      </c>
      <c r="F139" s="42">
        <v>610</v>
      </c>
      <c r="G139" s="42">
        <v>2522</v>
      </c>
      <c r="H139" s="42"/>
      <c r="I139" s="42"/>
      <c r="J139" s="42"/>
      <c r="K139" s="42"/>
      <c r="L139" s="42"/>
      <c r="M139" s="42">
        <f>G139+I139+J139+K139+L139</f>
        <v>2522</v>
      </c>
      <c r="N139" s="42">
        <f>H139+J139</f>
        <v>0</v>
      </c>
      <c r="O139" s="42"/>
      <c r="P139" s="42"/>
      <c r="Q139" s="42"/>
      <c r="R139" s="42"/>
      <c r="S139" s="42">
        <f>M139+O139+P139+Q139+R139</f>
        <v>2522</v>
      </c>
      <c r="T139" s="42">
        <f>N139+P139</f>
        <v>0</v>
      </c>
      <c r="U139" s="42"/>
      <c r="V139" s="42"/>
      <c r="W139" s="42"/>
      <c r="X139" s="42"/>
      <c r="Y139" s="42">
        <f>S139+U139+V139+W139+X139</f>
        <v>2522</v>
      </c>
      <c r="Z139" s="42">
        <f>T139+V139</f>
        <v>0</v>
      </c>
      <c r="AA139" s="42"/>
      <c r="AB139" s="42"/>
      <c r="AC139" s="42"/>
      <c r="AD139" s="42"/>
      <c r="AE139" s="42">
        <f>Y139+AA139+AB139+AC139+AD139</f>
        <v>2522</v>
      </c>
      <c r="AF139" s="42">
        <f>Z139+AB139</f>
        <v>0</v>
      </c>
      <c r="AG139" s="42"/>
      <c r="AH139" s="42"/>
      <c r="AI139" s="42"/>
      <c r="AJ139" s="42"/>
      <c r="AK139" s="42">
        <f>AE139+AG139+AH139+AI139+AJ139</f>
        <v>2522</v>
      </c>
      <c r="AL139" s="42">
        <f>AF139+AH139</f>
        <v>0</v>
      </c>
      <c r="AM139" s="42"/>
      <c r="AN139" s="42"/>
      <c r="AO139" s="42"/>
      <c r="AP139" s="42"/>
      <c r="AQ139" s="42">
        <f>AK139+AM139+AN139+AO139+AP139</f>
        <v>2522</v>
      </c>
      <c r="AR139" s="42">
        <f>AL139+AN139</f>
        <v>0</v>
      </c>
      <c r="AS139" s="42"/>
      <c r="AT139" s="42"/>
      <c r="AU139" s="42"/>
      <c r="AV139" s="42"/>
      <c r="AW139" s="42">
        <f>AQ139+AS139+AT139+AU139+AV139</f>
        <v>2522</v>
      </c>
      <c r="AX139" s="42">
        <f>AR139+AT139</f>
        <v>0</v>
      </c>
      <c r="AY139" s="30">
        <v>-2522</v>
      </c>
      <c r="AZ139" s="30"/>
      <c r="BA139" s="30"/>
      <c r="BB139" s="30"/>
      <c r="BC139" s="30">
        <f>AW139+AY139+AZ139+BA139+BB139</f>
        <v>0</v>
      </c>
      <c r="BD139" s="30">
        <f>AX139+AZ139</f>
        <v>0</v>
      </c>
      <c r="BE139" s="42"/>
      <c r="BF139" s="42"/>
      <c r="BG139" s="42"/>
      <c r="BH139" s="42"/>
      <c r="BI139" s="51">
        <f>BC139+BE139+BF139+BG139+BH139</f>
        <v>0</v>
      </c>
      <c r="BJ139" s="51">
        <f>BD139+BF139</f>
        <v>0</v>
      </c>
      <c r="BK139" s="30"/>
      <c r="BL139" s="30"/>
      <c r="BM139" s="30"/>
      <c r="BN139" s="30"/>
      <c r="BO139" s="30">
        <f>BI139+BK139+BL139+BM139+BN139</f>
        <v>0</v>
      </c>
      <c r="BP139" s="30">
        <f>BJ139+BL139</f>
        <v>0</v>
      </c>
      <c r="BQ139" s="42"/>
      <c r="BR139" s="42"/>
      <c r="BS139" s="42"/>
      <c r="BT139" s="42"/>
      <c r="BU139" s="42">
        <f>BO139+BQ139+BR139+BS139+BT139</f>
        <v>0</v>
      </c>
      <c r="BV139" s="42">
        <f>BP139+BR139</f>
        <v>0</v>
      </c>
      <c r="BW139" s="30"/>
      <c r="BX139" s="30"/>
      <c r="BY139" s="30"/>
      <c r="BZ139" s="30"/>
      <c r="CA139" s="30">
        <f>BU139+BW139+BX139+BY139+BZ139</f>
        <v>0</v>
      </c>
      <c r="CB139" s="30">
        <f>BV139+BX139</f>
        <v>0</v>
      </c>
      <c r="CC139" s="30"/>
      <c r="CD139" s="30"/>
      <c r="CE139" s="30"/>
      <c r="CF139" s="30"/>
      <c r="CG139" s="30">
        <f>CA139+CC139+CD139+CE139+CF139</f>
        <v>0</v>
      </c>
      <c r="CH139" s="30">
        <f>CB139+CD139</f>
        <v>0</v>
      </c>
      <c r="CI139" s="8"/>
      <c r="CJ139" s="8"/>
      <c r="CK139" s="8"/>
      <c r="CL139" s="8"/>
      <c r="CM139" s="8">
        <f>CG139+CI139+CJ139+CK139+CL139</f>
        <v>0</v>
      </c>
      <c r="CN139" s="8">
        <f>CH139+CJ139</f>
        <v>0</v>
      </c>
      <c r="CO139" s="42"/>
      <c r="CP139" s="42"/>
      <c r="CQ139" s="42"/>
      <c r="CR139" s="42"/>
      <c r="CS139" s="42">
        <f>CM139+CO139+CP139+CQ139+CR139</f>
        <v>0</v>
      </c>
      <c r="CT139" s="42">
        <f>CN139+CP139</f>
        <v>0</v>
      </c>
    </row>
    <row r="140" spans="1:98" ht="16.5">
      <c r="A140" s="25"/>
      <c r="B140" s="11"/>
      <c r="C140" s="11"/>
      <c r="D140" s="11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30"/>
      <c r="AL140" s="30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30"/>
      <c r="AZ140" s="30"/>
      <c r="BA140" s="30"/>
      <c r="BB140" s="30"/>
      <c r="BC140" s="30"/>
      <c r="BD140" s="30"/>
      <c r="BE140" s="8"/>
      <c r="BF140" s="8"/>
      <c r="BG140" s="8"/>
      <c r="BH140" s="8"/>
      <c r="BI140" s="51"/>
      <c r="BJ140" s="51"/>
      <c r="BK140" s="30"/>
      <c r="BL140" s="30"/>
      <c r="BM140" s="30"/>
      <c r="BN140" s="30"/>
      <c r="BO140" s="30"/>
      <c r="BP140" s="30"/>
      <c r="BQ140" s="8"/>
      <c r="BR140" s="8"/>
      <c r="BS140" s="8"/>
      <c r="BT140" s="8"/>
      <c r="BU140" s="8"/>
      <c r="BV140" s="8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</row>
    <row r="141" spans="1:98" ht="18.75">
      <c r="A141" s="23" t="s">
        <v>69</v>
      </c>
      <c r="B141" s="9">
        <v>913</v>
      </c>
      <c r="C141" s="9" t="s">
        <v>7</v>
      </c>
      <c r="D141" s="9" t="s">
        <v>33</v>
      </c>
      <c r="E141" s="9"/>
      <c r="F141" s="9"/>
      <c r="G141" s="10">
        <f>G142</f>
        <v>71023</v>
      </c>
      <c r="H141" s="10">
        <f aca="true" t="shared" si="336" ref="H141:R141">H142</f>
        <v>0</v>
      </c>
      <c r="I141" s="8">
        <f t="shared" si="336"/>
        <v>0</v>
      </c>
      <c r="J141" s="8">
        <f t="shared" si="336"/>
        <v>0</v>
      </c>
      <c r="K141" s="8">
        <f t="shared" si="336"/>
        <v>0</v>
      </c>
      <c r="L141" s="8">
        <f t="shared" si="336"/>
        <v>0</v>
      </c>
      <c r="M141" s="10">
        <f t="shared" si="336"/>
        <v>71023</v>
      </c>
      <c r="N141" s="10">
        <f t="shared" si="336"/>
        <v>0</v>
      </c>
      <c r="O141" s="8">
        <f t="shared" si="336"/>
        <v>0</v>
      </c>
      <c r="P141" s="8">
        <f t="shared" si="336"/>
        <v>0</v>
      </c>
      <c r="Q141" s="8">
        <f t="shared" si="336"/>
        <v>0</v>
      </c>
      <c r="R141" s="8">
        <f t="shared" si="336"/>
        <v>0</v>
      </c>
      <c r="S141" s="10">
        <f aca="true" t="shared" si="337" ref="S141:CD141">S142</f>
        <v>71023</v>
      </c>
      <c r="T141" s="10">
        <f t="shared" si="337"/>
        <v>0</v>
      </c>
      <c r="U141" s="8">
        <f t="shared" si="337"/>
        <v>0</v>
      </c>
      <c r="V141" s="8">
        <f t="shared" si="337"/>
        <v>0</v>
      </c>
      <c r="W141" s="8">
        <f t="shared" si="337"/>
        <v>0</v>
      </c>
      <c r="X141" s="8">
        <f t="shared" si="337"/>
        <v>0</v>
      </c>
      <c r="Y141" s="10">
        <f t="shared" si="337"/>
        <v>71023</v>
      </c>
      <c r="Z141" s="10">
        <f t="shared" si="337"/>
        <v>0</v>
      </c>
      <c r="AA141" s="13">
        <f t="shared" si="337"/>
        <v>-571</v>
      </c>
      <c r="AB141" s="8">
        <f t="shared" si="337"/>
        <v>0</v>
      </c>
      <c r="AC141" s="8">
        <f t="shared" si="337"/>
        <v>0</v>
      </c>
      <c r="AD141" s="13">
        <f t="shared" si="337"/>
        <v>-545</v>
      </c>
      <c r="AE141" s="10">
        <f t="shared" si="337"/>
        <v>69907</v>
      </c>
      <c r="AF141" s="10">
        <f t="shared" si="337"/>
        <v>0</v>
      </c>
      <c r="AG141" s="13">
        <f t="shared" si="337"/>
        <v>155</v>
      </c>
      <c r="AH141" s="8">
        <f t="shared" si="337"/>
        <v>0</v>
      </c>
      <c r="AI141" s="8">
        <f t="shared" si="337"/>
        <v>0</v>
      </c>
      <c r="AJ141" s="13">
        <f t="shared" si="337"/>
        <v>0</v>
      </c>
      <c r="AK141" s="33">
        <f t="shared" si="337"/>
        <v>70062</v>
      </c>
      <c r="AL141" s="33">
        <f t="shared" si="337"/>
        <v>0</v>
      </c>
      <c r="AM141" s="13">
        <f t="shared" si="337"/>
        <v>0</v>
      </c>
      <c r="AN141" s="13">
        <f t="shared" si="337"/>
        <v>6343</v>
      </c>
      <c r="AO141" s="13">
        <f t="shared" si="337"/>
        <v>0</v>
      </c>
      <c r="AP141" s="13">
        <f t="shared" si="337"/>
        <v>0</v>
      </c>
      <c r="AQ141" s="10">
        <f t="shared" si="337"/>
        <v>76405</v>
      </c>
      <c r="AR141" s="10">
        <f t="shared" si="337"/>
        <v>6343</v>
      </c>
      <c r="AS141" s="13">
        <f t="shared" si="337"/>
        <v>0</v>
      </c>
      <c r="AT141" s="13">
        <f t="shared" si="337"/>
        <v>0</v>
      </c>
      <c r="AU141" s="13">
        <f t="shared" si="337"/>
        <v>0</v>
      </c>
      <c r="AV141" s="13">
        <f t="shared" si="337"/>
        <v>0</v>
      </c>
      <c r="AW141" s="10">
        <f t="shared" si="337"/>
        <v>76405</v>
      </c>
      <c r="AX141" s="10">
        <f t="shared" si="337"/>
        <v>6343</v>
      </c>
      <c r="AY141" s="35">
        <f t="shared" si="337"/>
        <v>0</v>
      </c>
      <c r="AZ141" s="35">
        <f t="shared" si="337"/>
        <v>0</v>
      </c>
      <c r="BA141" s="35">
        <f t="shared" si="337"/>
        <v>0</v>
      </c>
      <c r="BB141" s="35">
        <f t="shared" si="337"/>
        <v>0</v>
      </c>
      <c r="BC141" s="33">
        <f t="shared" si="337"/>
        <v>76405</v>
      </c>
      <c r="BD141" s="33">
        <f t="shared" si="337"/>
        <v>6343</v>
      </c>
      <c r="BE141" s="13">
        <f t="shared" si="337"/>
        <v>0</v>
      </c>
      <c r="BF141" s="13">
        <f t="shared" si="337"/>
        <v>0</v>
      </c>
      <c r="BG141" s="13">
        <f t="shared" si="337"/>
        <v>0</v>
      </c>
      <c r="BH141" s="13">
        <f t="shared" si="337"/>
        <v>0</v>
      </c>
      <c r="BI141" s="49">
        <f t="shared" si="337"/>
        <v>76405</v>
      </c>
      <c r="BJ141" s="49">
        <f t="shared" si="337"/>
        <v>6343</v>
      </c>
      <c r="BK141" s="35">
        <f t="shared" si="337"/>
        <v>0</v>
      </c>
      <c r="BL141" s="35">
        <f t="shared" si="337"/>
        <v>0</v>
      </c>
      <c r="BM141" s="35">
        <f t="shared" si="337"/>
        <v>0</v>
      </c>
      <c r="BN141" s="35">
        <f t="shared" si="337"/>
        <v>0</v>
      </c>
      <c r="BO141" s="33">
        <f t="shared" si="337"/>
        <v>76405</v>
      </c>
      <c r="BP141" s="33">
        <f t="shared" si="337"/>
        <v>6343</v>
      </c>
      <c r="BQ141" s="13">
        <f t="shared" si="337"/>
        <v>0</v>
      </c>
      <c r="BR141" s="13">
        <f t="shared" si="337"/>
        <v>0</v>
      </c>
      <c r="BS141" s="13">
        <f t="shared" si="337"/>
        <v>0</v>
      </c>
      <c r="BT141" s="13">
        <f t="shared" si="337"/>
        <v>0</v>
      </c>
      <c r="BU141" s="10">
        <f t="shared" si="337"/>
        <v>76405</v>
      </c>
      <c r="BV141" s="10">
        <f t="shared" si="337"/>
        <v>6343</v>
      </c>
      <c r="BW141" s="35">
        <f t="shared" si="337"/>
        <v>0</v>
      </c>
      <c r="BX141" s="35">
        <f t="shared" si="337"/>
        <v>0</v>
      </c>
      <c r="BY141" s="35">
        <f t="shared" si="337"/>
        <v>0</v>
      </c>
      <c r="BZ141" s="35">
        <f t="shared" si="337"/>
        <v>0</v>
      </c>
      <c r="CA141" s="33">
        <f t="shared" si="337"/>
        <v>76405</v>
      </c>
      <c r="CB141" s="33">
        <f t="shared" si="337"/>
        <v>6343</v>
      </c>
      <c r="CC141" s="35">
        <f t="shared" si="337"/>
        <v>0</v>
      </c>
      <c r="CD141" s="35">
        <f t="shared" si="337"/>
        <v>0</v>
      </c>
      <c r="CE141" s="35">
        <f aca="true" t="shared" si="338" ref="CE141:CT141">CE142</f>
        <v>0</v>
      </c>
      <c r="CF141" s="35">
        <f t="shared" si="338"/>
        <v>0</v>
      </c>
      <c r="CG141" s="33">
        <f t="shared" si="338"/>
        <v>76405</v>
      </c>
      <c r="CH141" s="33">
        <f t="shared" si="338"/>
        <v>6343</v>
      </c>
      <c r="CI141" s="13">
        <f t="shared" si="338"/>
        <v>0</v>
      </c>
      <c r="CJ141" s="13">
        <f t="shared" si="338"/>
        <v>0</v>
      </c>
      <c r="CK141" s="13">
        <f t="shared" si="338"/>
        <v>0</v>
      </c>
      <c r="CL141" s="13">
        <f t="shared" si="338"/>
        <v>0</v>
      </c>
      <c r="CM141" s="10">
        <f t="shared" si="338"/>
        <v>76405</v>
      </c>
      <c r="CN141" s="10">
        <f t="shared" si="338"/>
        <v>6343</v>
      </c>
      <c r="CO141" s="13">
        <f t="shared" si="338"/>
        <v>0</v>
      </c>
      <c r="CP141" s="13">
        <f t="shared" si="338"/>
        <v>0</v>
      </c>
      <c r="CQ141" s="13">
        <f t="shared" si="338"/>
        <v>47</v>
      </c>
      <c r="CR141" s="13">
        <f t="shared" si="338"/>
        <v>0</v>
      </c>
      <c r="CS141" s="10">
        <f t="shared" si="338"/>
        <v>76452</v>
      </c>
      <c r="CT141" s="10">
        <f t="shared" si="338"/>
        <v>6343</v>
      </c>
    </row>
    <row r="142" spans="1:98" ht="34.5" customHeight="1">
      <c r="A142" s="21" t="s">
        <v>96</v>
      </c>
      <c r="B142" s="11">
        <v>913</v>
      </c>
      <c r="C142" s="11" t="s">
        <v>7</v>
      </c>
      <c r="D142" s="11" t="s">
        <v>33</v>
      </c>
      <c r="E142" s="11" t="s">
        <v>40</v>
      </c>
      <c r="F142" s="11"/>
      <c r="G142" s="14">
        <f>G143+G147+G151</f>
        <v>71023</v>
      </c>
      <c r="H142" s="14">
        <f aca="true" t="shared" si="339" ref="H142:N142">H143+H147+H151</f>
        <v>0</v>
      </c>
      <c r="I142" s="8">
        <f t="shared" si="339"/>
        <v>0</v>
      </c>
      <c r="J142" s="8">
        <f t="shared" si="339"/>
        <v>0</v>
      </c>
      <c r="K142" s="8">
        <f t="shared" si="339"/>
        <v>0</v>
      </c>
      <c r="L142" s="8">
        <f t="shared" si="339"/>
        <v>0</v>
      </c>
      <c r="M142" s="14">
        <f t="shared" si="339"/>
        <v>71023</v>
      </c>
      <c r="N142" s="14">
        <f t="shared" si="339"/>
        <v>0</v>
      </c>
      <c r="O142" s="8">
        <f aca="true" t="shared" si="340" ref="O142:T142">O143+O147+O151</f>
        <v>0</v>
      </c>
      <c r="P142" s="8">
        <f t="shared" si="340"/>
        <v>0</v>
      </c>
      <c r="Q142" s="8">
        <f t="shared" si="340"/>
        <v>0</v>
      </c>
      <c r="R142" s="8">
        <f t="shared" si="340"/>
        <v>0</v>
      </c>
      <c r="S142" s="14">
        <f t="shared" si="340"/>
        <v>71023</v>
      </c>
      <c r="T142" s="14">
        <f t="shared" si="340"/>
        <v>0</v>
      </c>
      <c r="U142" s="8">
        <f aca="true" t="shared" si="341" ref="U142:Z142">U143+U147+U151</f>
        <v>0</v>
      </c>
      <c r="V142" s="8">
        <f t="shared" si="341"/>
        <v>0</v>
      </c>
      <c r="W142" s="8">
        <f t="shared" si="341"/>
        <v>0</v>
      </c>
      <c r="X142" s="8">
        <f t="shared" si="341"/>
        <v>0</v>
      </c>
      <c r="Y142" s="14">
        <f t="shared" si="341"/>
        <v>71023</v>
      </c>
      <c r="Z142" s="14">
        <f t="shared" si="341"/>
        <v>0</v>
      </c>
      <c r="AA142" s="8">
        <f aca="true" t="shared" si="342" ref="AA142:AF142">AA143+AA147+AA151</f>
        <v>-571</v>
      </c>
      <c r="AB142" s="8">
        <f t="shared" si="342"/>
        <v>0</v>
      </c>
      <c r="AC142" s="8">
        <f t="shared" si="342"/>
        <v>0</v>
      </c>
      <c r="AD142" s="8">
        <f t="shared" si="342"/>
        <v>-545</v>
      </c>
      <c r="AE142" s="14">
        <f t="shared" si="342"/>
        <v>69907</v>
      </c>
      <c r="AF142" s="14">
        <f t="shared" si="342"/>
        <v>0</v>
      </c>
      <c r="AG142" s="8">
        <f aca="true" t="shared" si="343" ref="AG142:AL142">AG143+AG147+AG151</f>
        <v>155</v>
      </c>
      <c r="AH142" s="8">
        <f t="shared" si="343"/>
        <v>0</v>
      </c>
      <c r="AI142" s="8">
        <f t="shared" si="343"/>
        <v>0</v>
      </c>
      <c r="AJ142" s="8">
        <f t="shared" si="343"/>
        <v>0</v>
      </c>
      <c r="AK142" s="36">
        <f t="shared" si="343"/>
        <v>70062</v>
      </c>
      <c r="AL142" s="36">
        <f t="shared" si="343"/>
        <v>0</v>
      </c>
      <c r="AM142" s="14">
        <f>AM143+AM147+AM151+AM159+AM166+AM169</f>
        <v>0</v>
      </c>
      <c r="AN142" s="14">
        <f>AN143+AN147+AN151+AN159+AN166+AN169</f>
        <v>6343</v>
      </c>
      <c r="AO142" s="14">
        <f>AO143+AO147+AO151+AO159+AO166+AO169</f>
        <v>0</v>
      </c>
      <c r="AP142" s="14">
        <f>AP143+AP147+AP151+AP159+AP166+AP169</f>
        <v>0</v>
      </c>
      <c r="AQ142" s="14">
        <f>AQ143+AQ147+AQ151+AQ159+AQ166+AQ169</f>
        <v>76405</v>
      </c>
      <c r="AR142" s="14">
        <f>AR143+AR147+AR151+AR159+AR166+AR169</f>
        <v>6343</v>
      </c>
      <c r="AS142" s="14">
        <f>AS143+AS147+AS151+AS159+AS166+AS169</f>
        <v>0</v>
      </c>
      <c r="AT142" s="14">
        <f>AT143+AT147+AT151+AT159+AT166+AT169</f>
        <v>0</v>
      </c>
      <c r="AU142" s="14">
        <f>AU143+AU147+AU151+AU159+AU166+AU169</f>
        <v>0</v>
      </c>
      <c r="AV142" s="14">
        <f>AV143+AV147+AV151+AV159+AV166+AV169</f>
        <v>0</v>
      </c>
      <c r="AW142" s="14">
        <f>AW143+AW147+AW151+AW159+AW166+AW169</f>
        <v>76405</v>
      </c>
      <c r="AX142" s="14">
        <f>AX143+AX147+AX151+AX159+AX166+AX169</f>
        <v>6343</v>
      </c>
      <c r="AY142" s="36">
        <f>AY143+AY147+AY151+AY159+AY166+AY169</f>
        <v>0</v>
      </c>
      <c r="AZ142" s="36">
        <f>AZ143+AZ147+AZ151+AZ159+AZ166+AZ169</f>
        <v>0</v>
      </c>
      <c r="BA142" s="36">
        <f>BA143+BA147+BA151+BA159+BA166+BA169</f>
        <v>0</v>
      </c>
      <c r="BB142" s="36">
        <f>BB143+BB147+BB151+BB159+BB166+BB169</f>
        <v>0</v>
      </c>
      <c r="BC142" s="36">
        <f>BC143+BC147+BC151+BC159+BC166+BC169</f>
        <v>76405</v>
      </c>
      <c r="BD142" s="36">
        <f>BD143+BD147+BD151+BD159+BD166+BD169</f>
        <v>6343</v>
      </c>
      <c r="BE142" s="14">
        <f>BE143+BE147+BE151+BE159+BE166+BE169</f>
        <v>0</v>
      </c>
      <c r="BF142" s="14">
        <f>BF143+BF147+BF151+BF159+BF166+BF169</f>
        <v>0</v>
      </c>
      <c r="BG142" s="14">
        <f>BG143+BG147+BG151+BG159+BG166+BG169</f>
        <v>0</v>
      </c>
      <c r="BH142" s="14">
        <f>BH143+BH147+BH151+BH159+BH166+BH169</f>
        <v>0</v>
      </c>
      <c r="BI142" s="52">
        <f>BI143+BI147+BI151+BI159+BI166+BI169</f>
        <v>76405</v>
      </c>
      <c r="BJ142" s="52">
        <f>BJ143+BJ147+BJ151+BJ159+BJ166+BJ169</f>
        <v>6343</v>
      </c>
      <c r="BK142" s="36">
        <f>BK143+BK147+BK151+BK159+BK166+BK169</f>
        <v>0</v>
      </c>
      <c r="BL142" s="36">
        <f>BL143+BL147+BL151+BL159+BL166+BL169</f>
        <v>0</v>
      </c>
      <c r="BM142" s="36">
        <f>BM143+BM147+BM151+BM159+BM166+BM169</f>
        <v>0</v>
      </c>
      <c r="BN142" s="36">
        <f>BN143+BN147+BN151+BN159+BN166+BN169</f>
        <v>0</v>
      </c>
      <c r="BO142" s="36">
        <f>BO143+BO147+BO151+BO159+BO166+BO169</f>
        <v>76405</v>
      </c>
      <c r="BP142" s="36">
        <f>BP143+BP147+BP151+BP159+BP166+BP169</f>
        <v>6343</v>
      </c>
      <c r="BQ142" s="14">
        <f>BQ143+BQ147+BQ151+BQ159+BQ166+BQ169</f>
        <v>0</v>
      </c>
      <c r="BR142" s="14">
        <f>BR143+BR147+BR151+BR159+BR166+BR169</f>
        <v>0</v>
      </c>
      <c r="BS142" s="14">
        <f>BS143+BS147+BS151+BS159+BS166+BS169</f>
        <v>0</v>
      </c>
      <c r="BT142" s="14">
        <f>BT143+BT147+BT151+BT159+BT166+BT169</f>
        <v>0</v>
      </c>
      <c r="BU142" s="14">
        <f>BU143+BU147+BU151+BU159+BU166+BU169</f>
        <v>76405</v>
      </c>
      <c r="BV142" s="14">
        <f>BV143+BV147+BV151+BV159+BV166+BV169</f>
        <v>6343</v>
      </c>
      <c r="BW142" s="36">
        <f>BW143+BW147+BW151+BW159+BW166+BW169</f>
        <v>0</v>
      </c>
      <c r="BX142" s="36">
        <f>BX143+BX147+BX151+BX159+BX166+BX169</f>
        <v>0</v>
      </c>
      <c r="BY142" s="36">
        <f>BY143+BY147+BY151+BY159+BY166+BY169</f>
        <v>0</v>
      </c>
      <c r="BZ142" s="36">
        <f>BZ143+BZ147+BZ151+BZ159+BZ166+BZ169</f>
        <v>0</v>
      </c>
      <c r="CA142" s="36">
        <f>CA143+CA147+CA151+CA159+CA166+CA169</f>
        <v>76405</v>
      </c>
      <c r="CB142" s="36">
        <f>CB143+CB147+CB151+CB159+CB166+CB169</f>
        <v>6343</v>
      </c>
      <c r="CC142" s="36">
        <f>CC143+CC147+CC151+CC159+CC166+CC169</f>
        <v>0</v>
      </c>
      <c r="CD142" s="36">
        <f>CD143+CD147+CD151+CD159+CD166+CD169</f>
        <v>0</v>
      </c>
      <c r="CE142" s="36">
        <f>CE143+CE147+CE151+CE159+CE166+CE169</f>
        <v>0</v>
      </c>
      <c r="CF142" s="36">
        <f>CF143+CF147+CF151+CF159+CF166+CF169</f>
        <v>0</v>
      </c>
      <c r="CG142" s="36">
        <f>CG143+CG147+CG151+CG159+CG166+CG169</f>
        <v>76405</v>
      </c>
      <c r="CH142" s="36">
        <f>CH143+CH147+CH151+CH159+CH166+CH169</f>
        <v>6343</v>
      </c>
      <c r="CI142" s="14">
        <f>CI143+CI147+CI151+CI159+CI166+CI169</f>
        <v>0</v>
      </c>
      <c r="CJ142" s="14">
        <f>CJ143+CJ147+CJ151+CJ159+CJ166+CJ169</f>
        <v>0</v>
      </c>
      <c r="CK142" s="14">
        <f>CK143+CK147+CK151+CK159+CK166+CK169</f>
        <v>0</v>
      </c>
      <c r="CL142" s="14">
        <f>CL143+CL147+CL151+CL159+CL166+CL169</f>
        <v>0</v>
      </c>
      <c r="CM142" s="14">
        <f>CM143+CM147+CM151+CM159+CM166+CM169</f>
        <v>76405</v>
      </c>
      <c r="CN142" s="14">
        <f>CN143+CN147+CN151+CN159+CN166+CN169</f>
        <v>6343</v>
      </c>
      <c r="CO142" s="14">
        <f>CO143+CO147+CO151+CO159+CO166+CO169</f>
        <v>0</v>
      </c>
      <c r="CP142" s="14">
        <f>CP143+CP147+CP151+CP159+CP166+CP169</f>
        <v>0</v>
      </c>
      <c r="CQ142" s="14">
        <f>CQ143+CQ147+CQ151+CQ159+CQ166+CQ169</f>
        <v>47</v>
      </c>
      <c r="CR142" s="14">
        <f>CR143+CR147+CR151+CR159+CR166+CR169</f>
        <v>0</v>
      </c>
      <c r="CS142" s="14">
        <f>CS143+CS147+CS151+CS159+CS166+CS169</f>
        <v>76452</v>
      </c>
      <c r="CT142" s="14">
        <f>CT143+CT147+CT151+CT159+CT166+CT169</f>
        <v>6343</v>
      </c>
    </row>
    <row r="143" spans="1:98" ht="33">
      <c r="A143" s="24" t="s">
        <v>9</v>
      </c>
      <c r="B143" s="11">
        <v>913</v>
      </c>
      <c r="C143" s="11" t="s">
        <v>7</v>
      </c>
      <c r="D143" s="11" t="s">
        <v>33</v>
      </c>
      <c r="E143" s="11" t="s">
        <v>50</v>
      </c>
      <c r="F143" s="11"/>
      <c r="G143" s="14">
        <f aca="true" t="shared" si="344" ref="G143:R145">G144</f>
        <v>49220</v>
      </c>
      <c r="H143" s="14">
        <f t="shared" si="344"/>
        <v>0</v>
      </c>
      <c r="I143" s="8">
        <f t="shared" si="344"/>
        <v>0</v>
      </c>
      <c r="J143" s="8">
        <f t="shared" si="344"/>
        <v>0</v>
      </c>
      <c r="K143" s="8">
        <f t="shared" si="344"/>
        <v>0</v>
      </c>
      <c r="L143" s="8">
        <f t="shared" si="344"/>
        <v>0</v>
      </c>
      <c r="M143" s="14">
        <f t="shared" si="344"/>
        <v>49220</v>
      </c>
      <c r="N143" s="14">
        <f t="shared" si="344"/>
        <v>0</v>
      </c>
      <c r="O143" s="8">
        <f t="shared" si="344"/>
        <v>0</v>
      </c>
      <c r="P143" s="8">
        <f t="shared" si="344"/>
        <v>0</v>
      </c>
      <c r="Q143" s="8">
        <f t="shared" si="344"/>
        <v>0</v>
      </c>
      <c r="R143" s="8">
        <f t="shared" si="344"/>
        <v>0</v>
      </c>
      <c r="S143" s="14">
        <f aca="true" t="shared" si="345" ref="S143:AH145">S144</f>
        <v>49220</v>
      </c>
      <c r="T143" s="14">
        <f t="shared" si="345"/>
        <v>0</v>
      </c>
      <c r="U143" s="8">
        <f t="shared" si="345"/>
        <v>0</v>
      </c>
      <c r="V143" s="8">
        <f t="shared" si="345"/>
        <v>0</v>
      </c>
      <c r="W143" s="8">
        <f t="shared" si="345"/>
        <v>0</v>
      </c>
      <c r="X143" s="8">
        <f t="shared" si="345"/>
        <v>0</v>
      </c>
      <c r="Y143" s="14">
        <f t="shared" si="345"/>
        <v>49220</v>
      </c>
      <c r="Z143" s="14">
        <f t="shared" si="345"/>
        <v>0</v>
      </c>
      <c r="AA143" s="8">
        <f t="shared" si="345"/>
        <v>-571</v>
      </c>
      <c r="AB143" s="8">
        <f t="shared" si="345"/>
        <v>0</v>
      </c>
      <c r="AC143" s="8">
        <f t="shared" si="345"/>
        <v>0</v>
      </c>
      <c r="AD143" s="8">
        <f t="shared" si="345"/>
        <v>0</v>
      </c>
      <c r="AE143" s="14">
        <f t="shared" si="345"/>
        <v>48649</v>
      </c>
      <c r="AF143" s="14">
        <f t="shared" si="345"/>
        <v>0</v>
      </c>
      <c r="AG143" s="8">
        <f t="shared" si="345"/>
        <v>0</v>
      </c>
      <c r="AH143" s="8">
        <f t="shared" si="345"/>
        <v>0</v>
      </c>
      <c r="AI143" s="8">
        <f aca="true" t="shared" si="346" ref="AG143:AV145">AI144</f>
        <v>0</v>
      </c>
      <c r="AJ143" s="8">
        <f t="shared" si="346"/>
        <v>0</v>
      </c>
      <c r="AK143" s="36">
        <f t="shared" si="346"/>
        <v>48649</v>
      </c>
      <c r="AL143" s="36">
        <f t="shared" si="346"/>
        <v>0</v>
      </c>
      <c r="AM143" s="8">
        <f t="shared" si="346"/>
        <v>-1150</v>
      </c>
      <c r="AN143" s="8">
        <f t="shared" si="346"/>
        <v>0</v>
      </c>
      <c r="AO143" s="8">
        <f t="shared" si="346"/>
        <v>0</v>
      </c>
      <c r="AP143" s="8">
        <f t="shared" si="346"/>
        <v>0</v>
      </c>
      <c r="AQ143" s="14">
        <f t="shared" si="346"/>
        <v>47499</v>
      </c>
      <c r="AR143" s="14">
        <f t="shared" si="346"/>
        <v>0</v>
      </c>
      <c r="AS143" s="8">
        <f t="shared" si="346"/>
        <v>0</v>
      </c>
      <c r="AT143" s="8">
        <f t="shared" si="346"/>
        <v>0</v>
      </c>
      <c r="AU143" s="8">
        <f t="shared" si="346"/>
        <v>0</v>
      </c>
      <c r="AV143" s="8">
        <f t="shared" si="346"/>
        <v>0</v>
      </c>
      <c r="AW143" s="14">
        <f aca="true" t="shared" si="347" ref="AS143:BH145">AW144</f>
        <v>47499</v>
      </c>
      <c r="AX143" s="14">
        <f t="shared" si="347"/>
        <v>0</v>
      </c>
      <c r="AY143" s="30">
        <f t="shared" si="347"/>
        <v>0</v>
      </c>
      <c r="AZ143" s="30">
        <f t="shared" si="347"/>
        <v>0</v>
      </c>
      <c r="BA143" s="30">
        <f t="shared" si="347"/>
        <v>0</v>
      </c>
      <c r="BB143" s="30">
        <f t="shared" si="347"/>
        <v>0</v>
      </c>
      <c r="BC143" s="36">
        <f t="shared" si="347"/>
        <v>47499</v>
      </c>
      <c r="BD143" s="36">
        <f t="shared" si="347"/>
        <v>0</v>
      </c>
      <c r="BE143" s="8">
        <f t="shared" si="347"/>
        <v>0</v>
      </c>
      <c r="BF143" s="8">
        <f t="shared" si="347"/>
        <v>0</v>
      </c>
      <c r="BG143" s="8">
        <f t="shared" si="347"/>
        <v>0</v>
      </c>
      <c r="BH143" s="8">
        <f t="shared" si="347"/>
        <v>0</v>
      </c>
      <c r="BI143" s="52">
        <f aca="true" t="shared" si="348" ref="BE143:BT145">BI144</f>
        <v>47499</v>
      </c>
      <c r="BJ143" s="52">
        <f t="shared" si="348"/>
        <v>0</v>
      </c>
      <c r="BK143" s="30">
        <f t="shared" si="348"/>
        <v>0</v>
      </c>
      <c r="BL143" s="30">
        <f t="shared" si="348"/>
        <v>0</v>
      </c>
      <c r="BM143" s="30">
        <f t="shared" si="348"/>
        <v>0</v>
      </c>
      <c r="BN143" s="30">
        <f t="shared" si="348"/>
        <v>0</v>
      </c>
      <c r="BO143" s="36">
        <f t="shared" si="348"/>
        <v>47499</v>
      </c>
      <c r="BP143" s="36">
        <f t="shared" si="348"/>
        <v>0</v>
      </c>
      <c r="BQ143" s="8">
        <f t="shared" si="348"/>
        <v>0</v>
      </c>
      <c r="BR143" s="8">
        <f t="shared" si="348"/>
        <v>0</v>
      </c>
      <c r="BS143" s="8">
        <f t="shared" si="348"/>
        <v>0</v>
      </c>
      <c r="BT143" s="8">
        <f t="shared" si="348"/>
        <v>0</v>
      </c>
      <c r="BU143" s="14">
        <f aca="true" t="shared" si="349" ref="BQ143:CF145">BU144</f>
        <v>47499</v>
      </c>
      <c r="BV143" s="14">
        <f t="shared" si="349"/>
        <v>0</v>
      </c>
      <c r="BW143" s="30">
        <f t="shared" si="349"/>
        <v>0</v>
      </c>
      <c r="BX143" s="30">
        <f t="shared" si="349"/>
        <v>0</v>
      </c>
      <c r="BY143" s="30">
        <f t="shared" si="349"/>
        <v>0</v>
      </c>
      <c r="BZ143" s="30">
        <f t="shared" si="349"/>
        <v>0</v>
      </c>
      <c r="CA143" s="36">
        <f t="shared" si="349"/>
        <v>47499</v>
      </c>
      <c r="CB143" s="36">
        <f t="shared" si="349"/>
        <v>0</v>
      </c>
      <c r="CC143" s="30">
        <f t="shared" si="349"/>
        <v>0</v>
      </c>
      <c r="CD143" s="30">
        <f t="shared" si="349"/>
        <v>0</v>
      </c>
      <c r="CE143" s="30">
        <f t="shared" si="349"/>
        <v>0</v>
      </c>
      <c r="CF143" s="30">
        <f t="shared" si="349"/>
        <v>0</v>
      </c>
      <c r="CG143" s="36">
        <f aca="true" t="shared" si="350" ref="CC143:CR145">CG144</f>
        <v>47499</v>
      </c>
      <c r="CH143" s="36">
        <f t="shared" si="350"/>
        <v>0</v>
      </c>
      <c r="CI143" s="8">
        <f t="shared" si="350"/>
        <v>0</v>
      </c>
      <c r="CJ143" s="8">
        <f t="shared" si="350"/>
        <v>0</v>
      </c>
      <c r="CK143" s="8">
        <f t="shared" si="350"/>
        <v>0</v>
      </c>
      <c r="CL143" s="8">
        <f t="shared" si="350"/>
        <v>0</v>
      </c>
      <c r="CM143" s="14">
        <f t="shared" si="350"/>
        <v>47499</v>
      </c>
      <c r="CN143" s="14">
        <f t="shared" si="350"/>
        <v>0</v>
      </c>
      <c r="CO143" s="8">
        <f t="shared" si="350"/>
        <v>0</v>
      </c>
      <c r="CP143" s="8">
        <f t="shared" si="350"/>
        <v>0</v>
      </c>
      <c r="CQ143" s="8">
        <f t="shared" si="350"/>
        <v>0</v>
      </c>
      <c r="CR143" s="8">
        <f t="shared" si="350"/>
        <v>0</v>
      </c>
      <c r="CS143" s="14">
        <f aca="true" t="shared" si="351" ref="CO143:CT145">CS144</f>
        <v>47499</v>
      </c>
      <c r="CT143" s="14">
        <f t="shared" si="351"/>
        <v>0</v>
      </c>
    </row>
    <row r="144" spans="1:98" ht="33">
      <c r="A144" s="24" t="s">
        <v>70</v>
      </c>
      <c r="B144" s="11">
        <v>913</v>
      </c>
      <c r="C144" s="11" t="s">
        <v>7</v>
      </c>
      <c r="D144" s="11" t="s">
        <v>33</v>
      </c>
      <c r="E144" s="11" t="s">
        <v>71</v>
      </c>
      <c r="F144" s="11"/>
      <c r="G144" s="14">
        <f t="shared" si="344"/>
        <v>49220</v>
      </c>
      <c r="H144" s="14">
        <f t="shared" si="344"/>
        <v>0</v>
      </c>
      <c r="I144" s="8">
        <f t="shared" si="344"/>
        <v>0</v>
      </c>
      <c r="J144" s="8">
        <f t="shared" si="344"/>
        <v>0</v>
      </c>
      <c r="K144" s="8">
        <f t="shared" si="344"/>
        <v>0</v>
      </c>
      <c r="L144" s="8">
        <f t="shared" si="344"/>
        <v>0</v>
      </c>
      <c r="M144" s="14">
        <f t="shared" si="344"/>
        <v>49220</v>
      </c>
      <c r="N144" s="14">
        <f t="shared" si="344"/>
        <v>0</v>
      </c>
      <c r="O144" s="8">
        <f t="shared" si="344"/>
        <v>0</v>
      </c>
      <c r="P144" s="8">
        <f t="shared" si="344"/>
        <v>0</v>
      </c>
      <c r="Q144" s="8">
        <f t="shared" si="344"/>
        <v>0</v>
      </c>
      <c r="R144" s="8">
        <f t="shared" si="344"/>
        <v>0</v>
      </c>
      <c r="S144" s="14">
        <f t="shared" si="345"/>
        <v>49220</v>
      </c>
      <c r="T144" s="14">
        <f t="shared" si="345"/>
        <v>0</v>
      </c>
      <c r="U144" s="8">
        <f t="shared" si="345"/>
        <v>0</v>
      </c>
      <c r="V144" s="8">
        <f t="shared" si="345"/>
        <v>0</v>
      </c>
      <c r="W144" s="8">
        <f t="shared" si="345"/>
        <v>0</v>
      </c>
      <c r="X144" s="8">
        <f t="shared" si="345"/>
        <v>0</v>
      </c>
      <c r="Y144" s="14">
        <f t="shared" si="345"/>
        <v>49220</v>
      </c>
      <c r="Z144" s="14">
        <f t="shared" si="345"/>
        <v>0</v>
      </c>
      <c r="AA144" s="8">
        <f t="shared" si="345"/>
        <v>-571</v>
      </c>
      <c r="AB144" s="8">
        <f t="shared" si="345"/>
        <v>0</v>
      </c>
      <c r="AC144" s="8">
        <f t="shared" si="345"/>
        <v>0</v>
      </c>
      <c r="AD144" s="8">
        <f t="shared" si="345"/>
        <v>0</v>
      </c>
      <c r="AE144" s="14">
        <f t="shared" si="345"/>
        <v>48649</v>
      </c>
      <c r="AF144" s="14">
        <f t="shared" si="345"/>
        <v>0</v>
      </c>
      <c r="AG144" s="8">
        <f t="shared" si="346"/>
        <v>0</v>
      </c>
      <c r="AH144" s="8">
        <f t="shared" si="346"/>
        <v>0</v>
      </c>
      <c r="AI144" s="8">
        <f t="shared" si="346"/>
        <v>0</v>
      </c>
      <c r="AJ144" s="8">
        <f t="shared" si="346"/>
        <v>0</v>
      </c>
      <c r="AK144" s="36">
        <f t="shared" si="346"/>
        <v>48649</v>
      </c>
      <c r="AL144" s="36">
        <f t="shared" si="346"/>
        <v>0</v>
      </c>
      <c r="AM144" s="8">
        <f t="shared" si="346"/>
        <v>-1150</v>
      </c>
      <c r="AN144" s="8">
        <f t="shared" si="346"/>
        <v>0</v>
      </c>
      <c r="AO144" s="8">
        <f t="shared" si="346"/>
        <v>0</v>
      </c>
      <c r="AP144" s="8">
        <f t="shared" si="346"/>
        <v>0</v>
      </c>
      <c r="AQ144" s="14">
        <f t="shared" si="346"/>
        <v>47499</v>
      </c>
      <c r="AR144" s="14">
        <f t="shared" si="346"/>
        <v>0</v>
      </c>
      <c r="AS144" s="8">
        <f t="shared" si="347"/>
        <v>0</v>
      </c>
      <c r="AT144" s="8">
        <f t="shared" si="347"/>
        <v>0</v>
      </c>
      <c r="AU144" s="8">
        <f t="shared" si="347"/>
        <v>0</v>
      </c>
      <c r="AV144" s="8">
        <f t="shared" si="347"/>
        <v>0</v>
      </c>
      <c r="AW144" s="14">
        <f t="shared" si="347"/>
        <v>47499</v>
      </c>
      <c r="AX144" s="14">
        <f t="shared" si="347"/>
        <v>0</v>
      </c>
      <c r="AY144" s="30">
        <f t="shared" si="347"/>
        <v>0</v>
      </c>
      <c r="AZ144" s="30">
        <f t="shared" si="347"/>
        <v>0</v>
      </c>
      <c r="BA144" s="30">
        <f t="shared" si="347"/>
        <v>0</v>
      </c>
      <c r="BB144" s="30">
        <f t="shared" si="347"/>
        <v>0</v>
      </c>
      <c r="BC144" s="36">
        <f t="shared" si="347"/>
        <v>47499</v>
      </c>
      <c r="BD144" s="36">
        <f t="shared" si="347"/>
        <v>0</v>
      </c>
      <c r="BE144" s="8">
        <f t="shared" si="348"/>
        <v>0</v>
      </c>
      <c r="BF144" s="8">
        <f t="shared" si="348"/>
        <v>0</v>
      </c>
      <c r="BG144" s="8">
        <f t="shared" si="348"/>
        <v>0</v>
      </c>
      <c r="BH144" s="8">
        <f t="shared" si="348"/>
        <v>0</v>
      </c>
      <c r="BI144" s="52">
        <f t="shared" si="348"/>
        <v>47499</v>
      </c>
      <c r="BJ144" s="52">
        <f t="shared" si="348"/>
        <v>0</v>
      </c>
      <c r="BK144" s="30">
        <f t="shared" si="348"/>
        <v>0</v>
      </c>
      <c r="BL144" s="30">
        <f t="shared" si="348"/>
        <v>0</v>
      </c>
      <c r="BM144" s="30">
        <f t="shared" si="348"/>
        <v>0</v>
      </c>
      <c r="BN144" s="30">
        <f t="shared" si="348"/>
        <v>0</v>
      </c>
      <c r="BO144" s="36">
        <f t="shared" si="348"/>
        <v>47499</v>
      </c>
      <c r="BP144" s="36">
        <f t="shared" si="348"/>
        <v>0</v>
      </c>
      <c r="BQ144" s="8">
        <f t="shared" si="349"/>
        <v>0</v>
      </c>
      <c r="BR144" s="8">
        <f t="shared" si="349"/>
        <v>0</v>
      </c>
      <c r="BS144" s="8">
        <f t="shared" si="349"/>
        <v>0</v>
      </c>
      <c r="BT144" s="8">
        <f t="shared" si="349"/>
        <v>0</v>
      </c>
      <c r="BU144" s="14">
        <f t="shared" si="349"/>
        <v>47499</v>
      </c>
      <c r="BV144" s="14">
        <f t="shared" si="349"/>
        <v>0</v>
      </c>
      <c r="BW144" s="30">
        <f t="shared" si="349"/>
        <v>0</v>
      </c>
      <c r="BX144" s="30">
        <f t="shared" si="349"/>
        <v>0</v>
      </c>
      <c r="BY144" s="30">
        <f t="shared" si="349"/>
        <v>0</v>
      </c>
      <c r="BZ144" s="30">
        <f t="shared" si="349"/>
        <v>0</v>
      </c>
      <c r="CA144" s="36">
        <f t="shared" si="349"/>
        <v>47499</v>
      </c>
      <c r="CB144" s="36">
        <f t="shared" si="349"/>
        <v>0</v>
      </c>
      <c r="CC144" s="30">
        <f t="shared" si="350"/>
        <v>0</v>
      </c>
      <c r="CD144" s="30">
        <f t="shared" si="350"/>
        <v>0</v>
      </c>
      <c r="CE144" s="30">
        <f t="shared" si="350"/>
        <v>0</v>
      </c>
      <c r="CF144" s="30">
        <f t="shared" si="350"/>
        <v>0</v>
      </c>
      <c r="CG144" s="36">
        <f t="shared" si="350"/>
        <v>47499</v>
      </c>
      <c r="CH144" s="36">
        <f t="shared" si="350"/>
        <v>0</v>
      </c>
      <c r="CI144" s="8">
        <f t="shared" si="350"/>
        <v>0</v>
      </c>
      <c r="CJ144" s="8">
        <f t="shared" si="350"/>
        <v>0</v>
      </c>
      <c r="CK144" s="8">
        <f t="shared" si="350"/>
        <v>0</v>
      </c>
      <c r="CL144" s="8">
        <f t="shared" si="350"/>
        <v>0</v>
      </c>
      <c r="CM144" s="14">
        <f t="shared" si="350"/>
        <v>47499</v>
      </c>
      <c r="CN144" s="14">
        <f t="shared" si="350"/>
        <v>0</v>
      </c>
      <c r="CO144" s="8">
        <f t="shared" si="351"/>
        <v>0</v>
      </c>
      <c r="CP144" s="8">
        <f t="shared" si="351"/>
        <v>0</v>
      </c>
      <c r="CQ144" s="8">
        <f t="shared" si="351"/>
        <v>0</v>
      </c>
      <c r="CR144" s="8">
        <f t="shared" si="351"/>
        <v>0</v>
      </c>
      <c r="CS144" s="14">
        <f t="shared" si="351"/>
        <v>47499</v>
      </c>
      <c r="CT144" s="14">
        <f t="shared" si="351"/>
        <v>0</v>
      </c>
    </row>
    <row r="145" spans="1:98" ht="33">
      <c r="A145" s="24" t="s">
        <v>11</v>
      </c>
      <c r="B145" s="11">
        <v>913</v>
      </c>
      <c r="C145" s="11" t="s">
        <v>7</v>
      </c>
      <c r="D145" s="11" t="s">
        <v>33</v>
      </c>
      <c r="E145" s="11" t="s">
        <v>71</v>
      </c>
      <c r="F145" s="11" t="s">
        <v>12</v>
      </c>
      <c r="G145" s="12">
        <f t="shared" si="344"/>
        <v>49220</v>
      </c>
      <c r="H145" s="12">
        <f t="shared" si="344"/>
        <v>0</v>
      </c>
      <c r="I145" s="8">
        <f t="shared" si="344"/>
        <v>0</v>
      </c>
      <c r="J145" s="8">
        <f t="shared" si="344"/>
        <v>0</v>
      </c>
      <c r="K145" s="8">
        <f t="shared" si="344"/>
        <v>0</v>
      </c>
      <c r="L145" s="8">
        <f t="shared" si="344"/>
        <v>0</v>
      </c>
      <c r="M145" s="12">
        <f t="shared" si="344"/>
        <v>49220</v>
      </c>
      <c r="N145" s="12">
        <f t="shared" si="344"/>
        <v>0</v>
      </c>
      <c r="O145" s="8">
        <f t="shared" si="344"/>
        <v>0</v>
      </c>
      <c r="P145" s="8">
        <f t="shared" si="344"/>
        <v>0</v>
      </c>
      <c r="Q145" s="8">
        <f t="shared" si="344"/>
        <v>0</v>
      </c>
      <c r="R145" s="8">
        <f t="shared" si="344"/>
        <v>0</v>
      </c>
      <c r="S145" s="12">
        <f t="shared" si="345"/>
        <v>49220</v>
      </c>
      <c r="T145" s="12">
        <f t="shared" si="345"/>
        <v>0</v>
      </c>
      <c r="U145" s="8">
        <f t="shared" si="345"/>
        <v>0</v>
      </c>
      <c r="V145" s="8">
        <f t="shared" si="345"/>
        <v>0</v>
      </c>
      <c r="W145" s="8">
        <f t="shared" si="345"/>
        <v>0</v>
      </c>
      <c r="X145" s="8">
        <f t="shared" si="345"/>
        <v>0</v>
      </c>
      <c r="Y145" s="12">
        <f t="shared" si="345"/>
        <v>49220</v>
      </c>
      <c r="Z145" s="12">
        <f t="shared" si="345"/>
        <v>0</v>
      </c>
      <c r="AA145" s="8">
        <f t="shared" si="345"/>
        <v>-571</v>
      </c>
      <c r="AB145" s="8">
        <f t="shared" si="345"/>
        <v>0</v>
      </c>
      <c r="AC145" s="8">
        <f t="shared" si="345"/>
        <v>0</v>
      </c>
      <c r="AD145" s="8">
        <f t="shared" si="345"/>
        <v>0</v>
      </c>
      <c r="AE145" s="12">
        <f t="shared" si="345"/>
        <v>48649</v>
      </c>
      <c r="AF145" s="12">
        <f t="shared" si="345"/>
        <v>0</v>
      </c>
      <c r="AG145" s="8">
        <f t="shared" si="346"/>
        <v>0</v>
      </c>
      <c r="AH145" s="8">
        <f t="shared" si="346"/>
        <v>0</v>
      </c>
      <c r="AI145" s="8">
        <f t="shared" si="346"/>
        <v>0</v>
      </c>
      <c r="AJ145" s="8">
        <f t="shared" si="346"/>
        <v>0</v>
      </c>
      <c r="AK145" s="34">
        <f t="shared" si="346"/>
        <v>48649</v>
      </c>
      <c r="AL145" s="34">
        <f t="shared" si="346"/>
        <v>0</v>
      </c>
      <c r="AM145" s="8">
        <f t="shared" si="346"/>
        <v>-1150</v>
      </c>
      <c r="AN145" s="8">
        <f t="shared" si="346"/>
        <v>0</v>
      </c>
      <c r="AO145" s="8">
        <f t="shared" si="346"/>
        <v>0</v>
      </c>
      <c r="AP145" s="8">
        <f t="shared" si="346"/>
        <v>0</v>
      </c>
      <c r="AQ145" s="12">
        <f t="shared" si="346"/>
        <v>47499</v>
      </c>
      <c r="AR145" s="12">
        <f t="shared" si="346"/>
        <v>0</v>
      </c>
      <c r="AS145" s="8">
        <f t="shared" si="347"/>
        <v>0</v>
      </c>
      <c r="AT145" s="8">
        <f t="shared" si="347"/>
        <v>0</v>
      </c>
      <c r="AU145" s="8">
        <f t="shared" si="347"/>
        <v>0</v>
      </c>
      <c r="AV145" s="8">
        <f t="shared" si="347"/>
        <v>0</v>
      </c>
      <c r="AW145" s="12">
        <f t="shared" si="347"/>
        <v>47499</v>
      </c>
      <c r="AX145" s="12">
        <f t="shared" si="347"/>
        <v>0</v>
      </c>
      <c r="AY145" s="30">
        <f t="shared" si="347"/>
        <v>0</v>
      </c>
      <c r="AZ145" s="30">
        <f t="shared" si="347"/>
        <v>0</v>
      </c>
      <c r="BA145" s="30">
        <f t="shared" si="347"/>
        <v>0</v>
      </c>
      <c r="BB145" s="30">
        <f t="shared" si="347"/>
        <v>0</v>
      </c>
      <c r="BC145" s="34">
        <f t="shared" si="347"/>
        <v>47499</v>
      </c>
      <c r="BD145" s="34">
        <f t="shared" si="347"/>
        <v>0</v>
      </c>
      <c r="BE145" s="8">
        <f t="shared" si="348"/>
        <v>0</v>
      </c>
      <c r="BF145" s="8">
        <f t="shared" si="348"/>
        <v>0</v>
      </c>
      <c r="BG145" s="8">
        <f t="shared" si="348"/>
        <v>0</v>
      </c>
      <c r="BH145" s="8">
        <f t="shared" si="348"/>
        <v>0</v>
      </c>
      <c r="BI145" s="50">
        <f t="shared" si="348"/>
        <v>47499</v>
      </c>
      <c r="BJ145" s="50">
        <f t="shared" si="348"/>
        <v>0</v>
      </c>
      <c r="BK145" s="30">
        <f t="shared" si="348"/>
        <v>0</v>
      </c>
      <c r="BL145" s="30">
        <f t="shared" si="348"/>
        <v>0</v>
      </c>
      <c r="BM145" s="30">
        <f t="shared" si="348"/>
        <v>0</v>
      </c>
      <c r="BN145" s="30">
        <f t="shared" si="348"/>
        <v>0</v>
      </c>
      <c r="BO145" s="34">
        <f t="shared" si="348"/>
        <v>47499</v>
      </c>
      <c r="BP145" s="34">
        <f t="shared" si="348"/>
        <v>0</v>
      </c>
      <c r="BQ145" s="8">
        <f t="shared" si="349"/>
        <v>0</v>
      </c>
      <c r="BR145" s="8">
        <f t="shared" si="349"/>
        <v>0</v>
      </c>
      <c r="BS145" s="8">
        <f t="shared" si="349"/>
        <v>0</v>
      </c>
      <c r="BT145" s="8">
        <f t="shared" si="349"/>
        <v>0</v>
      </c>
      <c r="BU145" s="12">
        <f t="shared" si="349"/>
        <v>47499</v>
      </c>
      <c r="BV145" s="12">
        <f t="shared" si="349"/>
        <v>0</v>
      </c>
      <c r="BW145" s="30">
        <f t="shared" si="349"/>
        <v>0</v>
      </c>
      <c r="BX145" s="30">
        <f t="shared" si="349"/>
        <v>0</v>
      </c>
      <c r="BY145" s="30">
        <f t="shared" si="349"/>
        <v>0</v>
      </c>
      <c r="BZ145" s="30">
        <f t="shared" si="349"/>
        <v>0</v>
      </c>
      <c r="CA145" s="34">
        <f t="shared" si="349"/>
        <v>47499</v>
      </c>
      <c r="CB145" s="34">
        <f t="shared" si="349"/>
        <v>0</v>
      </c>
      <c r="CC145" s="30">
        <f t="shared" si="350"/>
        <v>0</v>
      </c>
      <c r="CD145" s="30">
        <f t="shared" si="350"/>
        <v>0</v>
      </c>
      <c r="CE145" s="30">
        <f t="shared" si="350"/>
        <v>0</v>
      </c>
      <c r="CF145" s="30">
        <f t="shared" si="350"/>
        <v>0</v>
      </c>
      <c r="CG145" s="34">
        <f t="shared" si="350"/>
        <v>47499</v>
      </c>
      <c r="CH145" s="34">
        <f t="shared" si="350"/>
        <v>0</v>
      </c>
      <c r="CI145" s="8">
        <f t="shared" si="350"/>
        <v>0</v>
      </c>
      <c r="CJ145" s="8">
        <f t="shared" si="350"/>
        <v>0</v>
      </c>
      <c r="CK145" s="8">
        <f t="shared" si="350"/>
        <v>0</v>
      </c>
      <c r="CL145" s="8">
        <f t="shared" si="350"/>
        <v>0</v>
      </c>
      <c r="CM145" s="12">
        <f t="shared" si="350"/>
        <v>47499</v>
      </c>
      <c r="CN145" s="12">
        <f t="shared" si="350"/>
        <v>0</v>
      </c>
      <c r="CO145" s="8">
        <f t="shared" si="351"/>
        <v>0</v>
      </c>
      <c r="CP145" s="8">
        <f t="shared" si="351"/>
        <v>0</v>
      </c>
      <c r="CQ145" s="8">
        <f t="shared" si="351"/>
        <v>0</v>
      </c>
      <c r="CR145" s="8">
        <f t="shared" si="351"/>
        <v>0</v>
      </c>
      <c r="CS145" s="12">
        <f t="shared" si="351"/>
        <v>47499</v>
      </c>
      <c r="CT145" s="12">
        <f t="shared" si="351"/>
        <v>0</v>
      </c>
    </row>
    <row r="146" spans="1:98" ht="16.5">
      <c r="A146" s="25" t="s">
        <v>18</v>
      </c>
      <c r="B146" s="11">
        <v>913</v>
      </c>
      <c r="C146" s="11" t="s">
        <v>7</v>
      </c>
      <c r="D146" s="11" t="s">
        <v>33</v>
      </c>
      <c r="E146" s="11" t="s">
        <v>71</v>
      </c>
      <c r="F146" s="8">
        <v>620</v>
      </c>
      <c r="G146" s="8">
        <f>43148+4922+1150</f>
        <v>49220</v>
      </c>
      <c r="H146" s="8"/>
      <c r="I146" s="8"/>
      <c r="J146" s="8"/>
      <c r="K146" s="8"/>
      <c r="L146" s="8"/>
      <c r="M146" s="8">
        <f>G146+I146+J146+K146+L146</f>
        <v>49220</v>
      </c>
      <c r="N146" s="8">
        <f>H146+J146</f>
        <v>0</v>
      </c>
      <c r="O146" s="8"/>
      <c r="P146" s="8"/>
      <c r="Q146" s="8"/>
      <c r="R146" s="8"/>
      <c r="S146" s="8">
        <f>M146+O146+P146+Q146+R146</f>
        <v>49220</v>
      </c>
      <c r="T146" s="8">
        <f>N146+P146</f>
        <v>0</v>
      </c>
      <c r="U146" s="8"/>
      <c r="V146" s="8"/>
      <c r="W146" s="8"/>
      <c r="X146" s="8"/>
      <c r="Y146" s="8">
        <f>S146+U146+V146+W146+X146</f>
        <v>49220</v>
      </c>
      <c r="Z146" s="8">
        <f>T146+V146</f>
        <v>0</v>
      </c>
      <c r="AA146" s="8">
        <v>-571</v>
      </c>
      <c r="AB146" s="8"/>
      <c r="AC146" s="8"/>
      <c r="AD146" s="8"/>
      <c r="AE146" s="8">
        <f>Y146+AA146+AB146+AC146+AD146</f>
        <v>48649</v>
      </c>
      <c r="AF146" s="8">
        <f>Z146+AB146</f>
        <v>0</v>
      </c>
      <c r="AG146" s="8"/>
      <c r="AH146" s="8"/>
      <c r="AI146" s="8"/>
      <c r="AJ146" s="8"/>
      <c r="AK146" s="30">
        <f>AE146+AG146+AH146+AI146+AJ146</f>
        <v>48649</v>
      </c>
      <c r="AL146" s="30">
        <f>AF146+AH146</f>
        <v>0</v>
      </c>
      <c r="AM146" s="8">
        <v>-1150</v>
      </c>
      <c r="AN146" s="8"/>
      <c r="AO146" s="8"/>
      <c r="AP146" s="8"/>
      <c r="AQ146" s="8">
        <f>AK146+AM146+AN146+AO146+AP146</f>
        <v>47499</v>
      </c>
      <c r="AR146" s="8">
        <f>AL146+AN146</f>
        <v>0</v>
      </c>
      <c r="AS146" s="8"/>
      <c r="AT146" s="8"/>
      <c r="AU146" s="8"/>
      <c r="AV146" s="8"/>
      <c r="AW146" s="8">
        <f>AQ146+AS146+AT146+AU146+AV146</f>
        <v>47499</v>
      </c>
      <c r="AX146" s="8">
        <f>AR146+AT146</f>
        <v>0</v>
      </c>
      <c r="AY146" s="30"/>
      <c r="AZ146" s="30"/>
      <c r="BA146" s="30"/>
      <c r="BB146" s="30"/>
      <c r="BC146" s="30">
        <f>AW146+AY146+AZ146+BA146+BB146</f>
        <v>47499</v>
      </c>
      <c r="BD146" s="30">
        <f>AX146+AZ146</f>
        <v>0</v>
      </c>
      <c r="BE146" s="8"/>
      <c r="BF146" s="8"/>
      <c r="BG146" s="8"/>
      <c r="BH146" s="8"/>
      <c r="BI146" s="51">
        <f>BC146+BE146+BF146+BG146+BH146</f>
        <v>47499</v>
      </c>
      <c r="BJ146" s="51">
        <f>BD146+BF146</f>
        <v>0</v>
      </c>
      <c r="BK146" s="30"/>
      <c r="BL146" s="30"/>
      <c r="BM146" s="30"/>
      <c r="BN146" s="30"/>
      <c r="BO146" s="30">
        <f>BI146+BK146+BL146+BM146+BN146</f>
        <v>47499</v>
      </c>
      <c r="BP146" s="30">
        <f>BJ146+BL146</f>
        <v>0</v>
      </c>
      <c r="BQ146" s="8"/>
      <c r="BR146" s="8"/>
      <c r="BS146" s="8"/>
      <c r="BT146" s="8"/>
      <c r="BU146" s="8">
        <f>BO146+BQ146+BR146+BS146+BT146</f>
        <v>47499</v>
      </c>
      <c r="BV146" s="8">
        <f>BP146+BR146</f>
        <v>0</v>
      </c>
      <c r="BW146" s="30"/>
      <c r="BX146" s="30"/>
      <c r="BY146" s="30"/>
      <c r="BZ146" s="30"/>
      <c r="CA146" s="30">
        <f>BU146+BW146+BX146+BY146+BZ146</f>
        <v>47499</v>
      </c>
      <c r="CB146" s="30">
        <f>BV146+BX146</f>
        <v>0</v>
      </c>
      <c r="CC146" s="30"/>
      <c r="CD146" s="30"/>
      <c r="CE146" s="30"/>
      <c r="CF146" s="30"/>
      <c r="CG146" s="30">
        <f>CA146+CC146+CD146+CE146+CF146</f>
        <v>47499</v>
      </c>
      <c r="CH146" s="30">
        <f>CB146+CD146</f>
        <v>0</v>
      </c>
      <c r="CI146" s="8"/>
      <c r="CJ146" s="8"/>
      <c r="CK146" s="8"/>
      <c r="CL146" s="8"/>
      <c r="CM146" s="8">
        <f>CG146+CI146+CJ146+CK146+CL146</f>
        <v>47499</v>
      </c>
      <c r="CN146" s="8">
        <f>CH146+CJ146</f>
        <v>0</v>
      </c>
      <c r="CO146" s="8"/>
      <c r="CP146" s="8"/>
      <c r="CQ146" s="8"/>
      <c r="CR146" s="8"/>
      <c r="CS146" s="8">
        <f>CM146+CO146+CP146+CQ146+CR146</f>
        <v>47499</v>
      </c>
      <c r="CT146" s="8">
        <f>CN146+CP146</f>
        <v>0</v>
      </c>
    </row>
    <row r="147" spans="1:98" ht="16.5">
      <c r="A147" s="24" t="s">
        <v>14</v>
      </c>
      <c r="B147" s="11">
        <v>913</v>
      </c>
      <c r="C147" s="11" t="s">
        <v>7</v>
      </c>
      <c r="D147" s="11" t="s">
        <v>33</v>
      </c>
      <c r="E147" s="11" t="s">
        <v>41</v>
      </c>
      <c r="F147" s="11"/>
      <c r="G147" s="14">
        <f aca="true" t="shared" si="352" ref="G147:R149">G148</f>
        <v>563</v>
      </c>
      <c r="H147" s="14">
        <f t="shared" si="352"/>
        <v>0</v>
      </c>
      <c r="I147" s="8">
        <f t="shared" si="352"/>
        <v>0</v>
      </c>
      <c r="J147" s="8">
        <f t="shared" si="352"/>
        <v>0</v>
      </c>
      <c r="K147" s="8">
        <f t="shared" si="352"/>
        <v>0</v>
      </c>
      <c r="L147" s="8">
        <f t="shared" si="352"/>
        <v>0</v>
      </c>
      <c r="M147" s="14">
        <f t="shared" si="352"/>
        <v>563</v>
      </c>
      <c r="N147" s="14">
        <f t="shared" si="352"/>
        <v>0</v>
      </c>
      <c r="O147" s="8">
        <f t="shared" si="352"/>
        <v>0</v>
      </c>
      <c r="P147" s="8">
        <f t="shared" si="352"/>
        <v>0</v>
      </c>
      <c r="Q147" s="8">
        <f t="shared" si="352"/>
        <v>0</v>
      </c>
      <c r="R147" s="8">
        <f t="shared" si="352"/>
        <v>0</v>
      </c>
      <c r="S147" s="14">
        <f aca="true" t="shared" si="353" ref="S147:AH149">S148</f>
        <v>563</v>
      </c>
      <c r="T147" s="14">
        <f t="shared" si="353"/>
        <v>0</v>
      </c>
      <c r="U147" s="8">
        <f t="shared" si="353"/>
        <v>0</v>
      </c>
      <c r="V147" s="8">
        <f t="shared" si="353"/>
        <v>0</v>
      </c>
      <c r="W147" s="8">
        <f t="shared" si="353"/>
        <v>0</v>
      </c>
      <c r="X147" s="8">
        <f t="shared" si="353"/>
        <v>0</v>
      </c>
      <c r="Y147" s="14">
        <f t="shared" si="353"/>
        <v>563</v>
      </c>
      <c r="Z147" s="14">
        <f t="shared" si="353"/>
        <v>0</v>
      </c>
      <c r="AA147" s="8">
        <f t="shared" si="353"/>
        <v>0</v>
      </c>
      <c r="AB147" s="8">
        <f t="shared" si="353"/>
        <v>0</v>
      </c>
      <c r="AC147" s="8">
        <f t="shared" si="353"/>
        <v>0</v>
      </c>
      <c r="AD147" s="8">
        <f t="shared" si="353"/>
        <v>0</v>
      </c>
      <c r="AE147" s="14">
        <f t="shared" si="353"/>
        <v>563</v>
      </c>
      <c r="AF147" s="14">
        <f t="shared" si="353"/>
        <v>0</v>
      </c>
      <c r="AG147" s="8">
        <f t="shared" si="353"/>
        <v>155</v>
      </c>
      <c r="AH147" s="8">
        <f t="shared" si="353"/>
        <v>0</v>
      </c>
      <c r="AI147" s="8">
        <f aca="true" t="shared" si="354" ref="AG147:AV149">AI148</f>
        <v>0</v>
      </c>
      <c r="AJ147" s="8">
        <f t="shared" si="354"/>
        <v>0</v>
      </c>
      <c r="AK147" s="36">
        <f t="shared" si="354"/>
        <v>718</v>
      </c>
      <c r="AL147" s="36">
        <f t="shared" si="354"/>
        <v>0</v>
      </c>
      <c r="AM147" s="8">
        <f t="shared" si="354"/>
        <v>816</v>
      </c>
      <c r="AN147" s="8">
        <f t="shared" si="354"/>
        <v>0</v>
      </c>
      <c r="AO147" s="8">
        <f t="shared" si="354"/>
        <v>0</v>
      </c>
      <c r="AP147" s="8">
        <f t="shared" si="354"/>
        <v>0</v>
      </c>
      <c r="AQ147" s="14">
        <f t="shared" si="354"/>
        <v>1534</v>
      </c>
      <c r="AR147" s="14">
        <f t="shared" si="354"/>
        <v>0</v>
      </c>
      <c r="AS147" s="8">
        <f t="shared" si="354"/>
        <v>0</v>
      </c>
      <c r="AT147" s="8">
        <f t="shared" si="354"/>
        <v>0</v>
      </c>
      <c r="AU147" s="8">
        <f t="shared" si="354"/>
        <v>0</v>
      </c>
      <c r="AV147" s="8">
        <f t="shared" si="354"/>
        <v>0</v>
      </c>
      <c r="AW147" s="14">
        <f aca="true" t="shared" si="355" ref="AS147:BH149">AW148</f>
        <v>1534</v>
      </c>
      <c r="AX147" s="14">
        <f t="shared" si="355"/>
        <v>0</v>
      </c>
      <c r="AY147" s="30">
        <f t="shared" si="355"/>
        <v>0</v>
      </c>
      <c r="AZ147" s="30">
        <f t="shared" si="355"/>
        <v>0</v>
      </c>
      <c r="BA147" s="30">
        <f t="shared" si="355"/>
        <v>0</v>
      </c>
      <c r="BB147" s="30">
        <f t="shared" si="355"/>
        <v>0</v>
      </c>
      <c r="BC147" s="36">
        <f t="shared" si="355"/>
        <v>1534</v>
      </c>
      <c r="BD147" s="36">
        <f t="shared" si="355"/>
        <v>0</v>
      </c>
      <c r="BE147" s="8">
        <f t="shared" si="355"/>
        <v>0</v>
      </c>
      <c r="BF147" s="8">
        <f t="shared" si="355"/>
        <v>0</v>
      </c>
      <c r="BG147" s="8">
        <f t="shared" si="355"/>
        <v>0</v>
      </c>
      <c r="BH147" s="8">
        <f t="shared" si="355"/>
        <v>0</v>
      </c>
      <c r="BI147" s="52">
        <f aca="true" t="shared" si="356" ref="BE147:BT149">BI148</f>
        <v>1534</v>
      </c>
      <c r="BJ147" s="52">
        <f t="shared" si="356"/>
        <v>0</v>
      </c>
      <c r="BK147" s="30">
        <f t="shared" si="356"/>
        <v>0</v>
      </c>
      <c r="BL147" s="30">
        <f t="shared" si="356"/>
        <v>0</v>
      </c>
      <c r="BM147" s="30">
        <f t="shared" si="356"/>
        <v>0</v>
      </c>
      <c r="BN147" s="30">
        <f t="shared" si="356"/>
        <v>0</v>
      </c>
      <c r="BO147" s="36">
        <f t="shared" si="356"/>
        <v>1534</v>
      </c>
      <c r="BP147" s="36">
        <f t="shared" si="356"/>
        <v>0</v>
      </c>
      <c r="BQ147" s="8">
        <f t="shared" si="356"/>
        <v>0</v>
      </c>
      <c r="BR147" s="8">
        <f t="shared" si="356"/>
        <v>0</v>
      </c>
      <c r="BS147" s="8">
        <f t="shared" si="356"/>
        <v>0</v>
      </c>
      <c r="BT147" s="8">
        <f t="shared" si="356"/>
        <v>0</v>
      </c>
      <c r="BU147" s="14">
        <f aca="true" t="shared" si="357" ref="BQ147:CF149">BU148</f>
        <v>1534</v>
      </c>
      <c r="BV147" s="14">
        <f t="shared" si="357"/>
        <v>0</v>
      </c>
      <c r="BW147" s="30">
        <f t="shared" si="357"/>
        <v>0</v>
      </c>
      <c r="BX147" s="30">
        <f t="shared" si="357"/>
        <v>0</v>
      </c>
      <c r="BY147" s="30">
        <f t="shared" si="357"/>
        <v>0</v>
      </c>
      <c r="BZ147" s="30">
        <f t="shared" si="357"/>
        <v>0</v>
      </c>
      <c r="CA147" s="36">
        <f t="shared" si="357"/>
        <v>1534</v>
      </c>
      <c r="CB147" s="36">
        <f t="shared" si="357"/>
        <v>0</v>
      </c>
      <c r="CC147" s="30">
        <f t="shared" si="357"/>
        <v>0</v>
      </c>
      <c r="CD147" s="30">
        <f t="shared" si="357"/>
        <v>0</v>
      </c>
      <c r="CE147" s="30">
        <f t="shared" si="357"/>
        <v>0</v>
      </c>
      <c r="CF147" s="30">
        <f t="shared" si="357"/>
        <v>0</v>
      </c>
      <c r="CG147" s="36">
        <f aca="true" t="shared" si="358" ref="CC147:CR149">CG148</f>
        <v>1534</v>
      </c>
      <c r="CH147" s="36">
        <f t="shared" si="358"/>
        <v>0</v>
      </c>
      <c r="CI147" s="8">
        <f t="shared" si="358"/>
        <v>0</v>
      </c>
      <c r="CJ147" s="8">
        <f t="shared" si="358"/>
        <v>0</v>
      </c>
      <c r="CK147" s="8">
        <f t="shared" si="358"/>
        <v>0</v>
      </c>
      <c r="CL147" s="8">
        <f t="shared" si="358"/>
        <v>0</v>
      </c>
      <c r="CM147" s="14">
        <f t="shared" si="358"/>
        <v>1534</v>
      </c>
      <c r="CN147" s="14">
        <f t="shared" si="358"/>
        <v>0</v>
      </c>
      <c r="CO147" s="8">
        <f t="shared" si="358"/>
        <v>0</v>
      </c>
      <c r="CP147" s="8">
        <f t="shared" si="358"/>
        <v>0</v>
      </c>
      <c r="CQ147" s="8">
        <f t="shared" si="358"/>
        <v>0</v>
      </c>
      <c r="CR147" s="8">
        <f t="shared" si="358"/>
        <v>0</v>
      </c>
      <c r="CS147" s="14">
        <f aca="true" t="shared" si="359" ref="CO147:CT149">CS148</f>
        <v>1534</v>
      </c>
      <c r="CT147" s="14">
        <f t="shared" si="359"/>
        <v>0</v>
      </c>
    </row>
    <row r="148" spans="1:98" ht="33">
      <c r="A148" s="24" t="s">
        <v>72</v>
      </c>
      <c r="B148" s="11">
        <v>913</v>
      </c>
      <c r="C148" s="11" t="s">
        <v>7</v>
      </c>
      <c r="D148" s="11" t="s">
        <v>33</v>
      </c>
      <c r="E148" s="11" t="s">
        <v>73</v>
      </c>
      <c r="F148" s="11"/>
      <c r="G148" s="14">
        <f t="shared" si="352"/>
        <v>563</v>
      </c>
      <c r="H148" s="14">
        <f t="shared" si="352"/>
        <v>0</v>
      </c>
      <c r="I148" s="8">
        <f t="shared" si="352"/>
        <v>0</v>
      </c>
      <c r="J148" s="8">
        <f t="shared" si="352"/>
        <v>0</v>
      </c>
      <c r="K148" s="8">
        <f t="shared" si="352"/>
        <v>0</v>
      </c>
      <c r="L148" s="8">
        <f t="shared" si="352"/>
        <v>0</v>
      </c>
      <c r="M148" s="14">
        <f t="shared" si="352"/>
        <v>563</v>
      </c>
      <c r="N148" s="14">
        <f t="shared" si="352"/>
        <v>0</v>
      </c>
      <c r="O148" s="8">
        <f t="shared" si="352"/>
        <v>0</v>
      </c>
      <c r="P148" s="8">
        <f t="shared" si="352"/>
        <v>0</v>
      </c>
      <c r="Q148" s="8">
        <f t="shared" si="352"/>
        <v>0</v>
      </c>
      <c r="R148" s="8">
        <f t="shared" si="352"/>
        <v>0</v>
      </c>
      <c r="S148" s="14">
        <f t="shared" si="353"/>
        <v>563</v>
      </c>
      <c r="T148" s="14">
        <f t="shared" si="353"/>
        <v>0</v>
      </c>
      <c r="U148" s="8">
        <f t="shared" si="353"/>
        <v>0</v>
      </c>
      <c r="V148" s="8">
        <f t="shared" si="353"/>
        <v>0</v>
      </c>
      <c r="W148" s="8">
        <f t="shared" si="353"/>
        <v>0</v>
      </c>
      <c r="X148" s="8">
        <f t="shared" si="353"/>
        <v>0</v>
      </c>
      <c r="Y148" s="14">
        <f t="shared" si="353"/>
        <v>563</v>
      </c>
      <c r="Z148" s="14">
        <f t="shared" si="353"/>
        <v>0</v>
      </c>
      <c r="AA148" s="8">
        <f t="shared" si="353"/>
        <v>0</v>
      </c>
      <c r="AB148" s="8">
        <f t="shared" si="353"/>
        <v>0</v>
      </c>
      <c r="AC148" s="8">
        <f t="shared" si="353"/>
        <v>0</v>
      </c>
      <c r="AD148" s="8">
        <f t="shared" si="353"/>
        <v>0</v>
      </c>
      <c r="AE148" s="14">
        <f t="shared" si="353"/>
        <v>563</v>
      </c>
      <c r="AF148" s="14">
        <f t="shared" si="353"/>
        <v>0</v>
      </c>
      <c r="AG148" s="8">
        <f t="shared" si="354"/>
        <v>155</v>
      </c>
      <c r="AH148" s="8">
        <f t="shared" si="354"/>
        <v>0</v>
      </c>
      <c r="AI148" s="8">
        <f t="shared" si="354"/>
        <v>0</v>
      </c>
      <c r="AJ148" s="8">
        <f t="shared" si="354"/>
        <v>0</v>
      </c>
      <c r="AK148" s="36">
        <f t="shared" si="354"/>
        <v>718</v>
      </c>
      <c r="AL148" s="36">
        <f t="shared" si="354"/>
        <v>0</v>
      </c>
      <c r="AM148" s="8">
        <f t="shared" si="354"/>
        <v>816</v>
      </c>
      <c r="AN148" s="8">
        <f t="shared" si="354"/>
        <v>0</v>
      </c>
      <c r="AO148" s="8">
        <f t="shared" si="354"/>
        <v>0</v>
      </c>
      <c r="AP148" s="8">
        <f t="shared" si="354"/>
        <v>0</v>
      </c>
      <c r="AQ148" s="14">
        <f t="shared" si="354"/>
        <v>1534</v>
      </c>
      <c r="AR148" s="14">
        <f t="shared" si="354"/>
        <v>0</v>
      </c>
      <c r="AS148" s="8">
        <f t="shared" si="355"/>
        <v>0</v>
      </c>
      <c r="AT148" s="8">
        <f t="shared" si="355"/>
        <v>0</v>
      </c>
      <c r="AU148" s="8">
        <f t="shared" si="355"/>
        <v>0</v>
      </c>
      <c r="AV148" s="8">
        <f t="shared" si="355"/>
        <v>0</v>
      </c>
      <c r="AW148" s="14">
        <f t="shared" si="355"/>
        <v>1534</v>
      </c>
      <c r="AX148" s="14">
        <f t="shared" si="355"/>
        <v>0</v>
      </c>
      <c r="AY148" s="30">
        <f t="shared" si="355"/>
        <v>0</v>
      </c>
      <c r="AZ148" s="30">
        <f t="shared" si="355"/>
        <v>0</v>
      </c>
      <c r="BA148" s="30">
        <f t="shared" si="355"/>
        <v>0</v>
      </c>
      <c r="BB148" s="30">
        <f t="shared" si="355"/>
        <v>0</v>
      </c>
      <c r="BC148" s="36">
        <f t="shared" si="355"/>
        <v>1534</v>
      </c>
      <c r="BD148" s="36">
        <f t="shared" si="355"/>
        <v>0</v>
      </c>
      <c r="BE148" s="8">
        <f t="shared" si="356"/>
        <v>0</v>
      </c>
      <c r="BF148" s="8">
        <f t="shared" si="356"/>
        <v>0</v>
      </c>
      <c r="BG148" s="8">
        <f t="shared" si="356"/>
        <v>0</v>
      </c>
      <c r="BH148" s="8">
        <f t="shared" si="356"/>
        <v>0</v>
      </c>
      <c r="BI148" s="52">
        <f t="shared" si="356"/>
        <v>1534</v>
      </c>
      <c r="BJ148" s="52">
        <f t="shared" si="356"/>
        <v>0</v>
      </c>
      <c r="BK148" s="30">
        <f t="shared" si="356"/>
        <v>0</v>
      </c>
      <c r="BL148" s="30">
        <f t="shared" si="356"/>
        <v>0</v>
      </c>
      <c r="BM148" s="30">
        <f t="shared" si="356"/>
        <v>0</v>
      </c>
      <c r="BN148" s="30">
        <f t="shared" si="356"/>
        <v>0</v>
      </c>
      <c r="BO148" s="36">
        <f t="shared" si="356"/>
        <v>1534</v>
      </c>
      <c r="BP148" s="36">
        <f t="shared" si="356"/>
        <v>0</v>
      </c>
      <c r="BQ148" s="8">
        <f t="shared" si="357"/>
        <v>0</v>
      </c>
      <c r="BR148" s="8">
        <f t="shared" si="357"/>
        <v>0</v>
      </c>
      <c r="BS148" s="8">
        <f t="shared" si="357"/>
        <v>0</v>
      </c>
      <c r="BT148" s="8">
        <f t="shared" si="357"/>
        <v>0</v>
      </c>
      <c r="BU148" s="14">
        <f t="shared" si="357"/>
        <v>1534</v>
      </c>
      <c r="BV148" s="14">
        <f t="shared" si="357"/>
        <v>0</v>
      </c>
      <c r="BW148" s="30">
        <f t="shared" si="357"/>
        <v>0</v>
      </c>
      <c r="BX148" s="30">
        <f t="shared" si="357"/>
        <v>0</v>
      </c>
      <c r="BY148" s="30">
        <f t="shared" si="357"/>
        <v>0</v>
      </c>
      <c r="BZ148" s="30">
        <f t="shared" si="357"/>
        <v>0</v>
      </c>
      <c r="CA148" s="36">
        <f t="shared" si="357"/>
        <v>1534</v>
      </c>
      <c r="CB148" s="36">
        <f t="shared" si="357"/>
        <v>0</v>
      </c>
      <c r="CC148" s="30">
        <f t="shared" si="358"/>
        <v>0</v>
      </c>
      <c r="CD148" s="30">
        <f t="shared" si="358"/>
        <v>0</v>
      </c>
      <c r="CE148" s="30">
        <f t="shared" si="358"/>
        <v>0</v>
      </c>
      <c r="CF148" s="30">
        <f t="shared" si="358"/>
        <v>0</v>
      </c>
      <c r="CG148" s="36">
        <f t="shared" si="358"/>
        <v>1534</v>
      </c>
      <c r="CH148" s="36">
        <f t="shared" si="358"/>
        <v>0</v>
      </c>
      <c r="CI148" s="8">
        <f t="shared" si="358"/>
        <v>0</v>
      </c>
      <c r="CJ148" s="8">
        <f t="shared" si="358"/>
        <v>0</v>
      </c>
      <c r="CK148" s="8">
        <f t="shared" si="358"/>
        <v>0</v>
      </c>
      <c r="CL148" s="8">
        <f t="shared" si="358"/>
        <v>0</v>
      </c>
      <c r="CM148" s="14">
        <f t="shared" si="358"/>
        <v>1534</v>
      </c>
      <c r="CN148" s="14">
        <f t="shared" si="358"/>
        <v>0</v>
      </c>
      <c r="CO148" s="8">
        <f t="shared" si="359"/>
        <v>0</v>
      </c>
      <c r="CP148" s="8">
        <f t="shared" si="359"/>
        <v>0</v>
      </c>
      <c r="CQ148" s="8">
        <f t="shared" si="359"/>
        <v>0</v>
      </c>
      <c r="CR148" s="8">
        <f t="shared" si="359"/>
        <v>0</v>
      </c>
      <c r="CS148" s="14">
        <f t="shared" si="359"/>
        <v>1534</v>
      </c>
      <c r="CT148" s="14">
        <f t="shared" si="359"/>
        <v>0</v>
      </c>
    </row>
    <row r="149" spans="1:98" ht="33">
      <c r="A149" s="24" t="s">
        <v>11</v>
      </c>
      <c r="B149" s="11">
        <v>913</v>
      </c>
      <c r="C149" s="11" t="s">
        <v>7</v>
      </c>
      <c r="D149" s="11" t="s">
        <v>33</v>
      </c>
      <c r="E149" s="11" t="s">
        <v>73</v>
      </c>
      <c r="F149" s="11" t="s">
        <v>12</v>
      </c>
      <c r="G149" s="12">
        <f t="shared" si="352"/>
        <v>563</v>
      </c>
      <c r="H149" s="12">
        <f t="shared" si="352"/>
        <v>0</v>
      </c>
      <c r="I149" s="8">
        <f t="shared" si="352"/>
        <v>0</v>
      </c>
      <c r="J149" s="8">
        <f t="shared" si="352"/>
        <v>0</v>
      </c>
      <c r="K149" s="8">
        <f t="shared" si="352"/>
        <v>0</v>
      </c>
      <c r="L149" s="8">
        <f t="shared" si="352"/>
        <v>0</v>
      </c>
      <c r="M149" s="12">
        <f t="shared" si="352"/>
        <v>563</v>
      </c>
      <c r="N149" s="12">
        <f t="shared" si="352"/>
        <v>0</v>
      </c>
      <c r="O149" s="8">
        <f t="shared" si="352"/>
        <v>0</v>
      </c>
      <c r="P149" s="8">
        <f t="shared" si="352"/>
        <v>0</v>
      </c>
      <c r="Q149" s="8">
        <f t="shared" si="352"/>
        <v>0</v>
      </c>
      <c r="R149" s="8">
        <f t="shared" si="352"/>
        <v>0</v>
      </c>
      <c r="S149" s="12">
        <f t="shared" si="353"/>
        <v>563</v>
      </c>
      <c r="T149" s="12">
        <f t="shared" si="353"/>
        <v>0</v>
      </c>
      <c r="U149" s="8">
        <f t="shared" si="353"/>
        <v>0</v>
      </c>
      <c r="V149" s="8">
        <f t="shared" si="353"/>
        <v>0</v>
      </c>
      <c r="W149" s="8">
        <f t="shared" si="353"/>
        <v>0</v>
      </c>
      <c r="X149" s="8">
        <f t="shared" si="353"/>
        <v>0</v>
      </c>
      <c r="Y149" s="12">
        <f t="shared" si="353"/>
        <v>563</v>
      </c>
      <c r="Z149" s="12">
        <f t="shared" si="353"/>
        <v>0</v>
      </c>
      <c r="AA149" s="8">
        <f t="shared" si="353"/>
        <v>0</v>
      </c>
      <c r="AB149" s="8">
        <f t="shared" si="353"/>
        <v>0</v>
      </c>
      <c r="AC149" s="8">
        <f t="shared" si="353"/>
        <v>0</v>
      </c>
      <c r="AD149" s="8">
        <f t="shared" si="353"/>
        <v>0</v>
      </c>
      <c r="AE149" s="12">
        <f t="shared" si="353"/>
        <v>563</v>
      </c>
      <c r="AF149" s="12">
        <f t="shared" si="353"/>
        <v>0</v>
      </c>
      <c r="AG149" s="8">
        <f t="shared" si="354"/>
        <v>155</v>
      </c>
      <c r="AH149" s="8">
        <f t="shared" si="354"/>
        <v>0</v>
      </c>
      <c r="AI149" s="8">
        <f t="shared" si="354"/>
        <v>0</v>
      </c>
      <c r="AJ149" s="8">
        <f t="shared" si="354"/>
        <v>0</v>
      </c>
      <c r="AK149" s="34">
        <f t="shared" si="354"/>
        <v>718</v>
      </c>
      <c r="AL149" s="34">
        <f t="shared" si="354"/>
        <v>0</v>
      </c>
      <c r="AM149" s="8">
        <f t="shared" si="354"/>
        <v>816</v>
      </c>
      <c r="AN149" s="8">
        <f t="shared" si="354"/>
        <v>0</v>
      </c>
      <c r="AO149" s="8">
        <f t="shared" si="354"/>
        <v>0</v>
      </c>
      <c r="AP149" s="8">
        <f t="shared" si="354"/>
        <v>0</v>
      </c>
      <c r="AQ149" s="12">
        <f t="shared" si="354"/>
        <v>1534</v>
      </c>
      <c r="AR149" s="12">
        <f t="shared" si="354"/>
        <v>0</v>
      </c>
      <c r="AS149" s="8">
        <f t="shared" si="355"/>
        <v>0</v>
      </c>
      <c r="AT149" s="8">
        <f t="shared" si="355"/>
        <v>0</v>
      </c>
      <c r="AU149" s="8">
        <f t="shared" si="355"/>
        <v>0</v>
      </c>
      <c r="AV149" s="8">
        <f t="shared" si="355"/>
        <v>0</v>
      </c>
      <c r="AW149" s="12">
        <f t="shared" si="355"/>
        <v>1534</v>
      </c>
      <c r="AX149" s="12">
        <f t="shared" si="355"/>
        <v>0</v>
      </c>
      <c r="AY149" s="30">
        <f t="shared" si="355"/>
        <v>0</v>
      </c>
      <c r="AZ149" s="30">
        <f t="shared" si="355"/>
        <v>0</v>
      </c>
      <c r="BA149" s="30">
        <f t="shared" si="355"/>
        <v>0</v>
      </c>
      <c r="BB149" s="30">
        <f t="shared" si="355"/>
        <v>0</v>
      </c>
      <c r="BC149" s="34">
        <f t="shared" si="355"/>
        <v>1534</v>
      </c>
      <c r="BD149" s="34">
        <f t="shared" si="355"/>
        <v>0</v>
      </c>
      <c r="BE149" s="8">
        <f t="shared" si="356"/>
        <v>0</v>
      </c>
      <c r="BF149" s="8">
        <f t="shared" si="356"/>
        <v>0</v>
      </c>
      <c r="BG149" s="8">
        <f t="shared" si="356"/>
        <v>0</v>
      </c>
      <c r="BH149" s="8">
        <f t="shared" si="356"/>
        <v>0</v>
      </c>
      <c r="BI149" s="50">
        <f t="shared" si="356"/>
        <v>1534</v>
      </c>
      <c r="BJ149" s="50">
        <f t="shared" si="356"/>
        <v>0</v>
      </c>
      <c r="BK149" s="30">
        <f t="shared" si="356"/>
        <v>0</v>
      </c>
      <c r="BL149" s="30">
        <f t="shared" si="356"/>
        <v>0</v>
      </c>
      <c r="BM149" s="30">
        <f t="shared" si="356"/>
        <v>0</v>
      </c>
      <c r="BN149" s="30">
        <f t="shared" si="356"/>
        <v>0</v>
      </c>
      <c r="BO149" s="34">
        <f t="shared" si="356"/>
        <v>1534</v>
      </c>
      <c r="BP149" s="34">
        <f t="shared" si="356"/>
        <v>0</v>
      </c>
      <c r="BQ149" s="8">
        <f t="shared" si="357"/>
        <v>0</v>
      </c>
      <c r="BR149" s="8">
        <f t="shared" si="357"/>
        <v>0</v>
      </c>
      <c r="BS149" s="8">
        <f t="shared" si="357"/>
        <v>0</v>
      </c>
      <c r="BT149" s="8">
        <f t="shared" si="357"/>
        <v>0</v>
      </c>
      <c r="BU149" s="12">
        <f t="shared" si="357"/>
        <v>1534</v>
      </c>
      <c r="BV149" s="12">
        <f t="shared" si="357"/>
        <v>0</v>
      </c>
      <c r="BW149" s="30">
        <f t="shared" si="357"/>
        <v>0</v>
      </c>
      <c r="BX149" s="30">
        <f t="shared" si="357"/>
        <v>0</v>
      </c>
      <c r="BY149" s="30">
        <f t="shared" si="357"/>
        <v>0</v>
      </c>
      <c r="BZ149" s="30">
        <f t="shared" si="357"/>
        <v>0</v>
      </c>
      <c r="CA149" s="34">
        <f t="shared" si="357"/>
        <v>1534</v>
      </c>
      <c r="CB149" s="34">
        <f t="shared" si="357"/>
        <v>0</v>
      </c>
      <c r="CC149" s="30">
        <f t="shared" si="358"/>
        <v>0</v>
      </c>
      <c r="CD149" s="30">
        <f t="shared" si="358"/>
        <v>0</v>
      </c>
      <c r="CE149" s="30">
        <f t="shared" si="358"/>
        <v>0</v>
      </c>
      <c r="CF149" s="30">
        <f t="shared" si="358"/>
        <v>0</v>
      </c>
      <c r="CG149" s="34">
        <f t="shared" si="358"/>
        <v>1534</v>
      </c>
      <c r="CH149" s="34">
        <f t="shared" si="358"/>
        <v>0</v>
      </c>
      <c r="CI149" s="8">
        <f t="shared" si="358"/>
        <v>0</v>
      </c>
      <c r="CJ149" s="8">
        <f t="shared" si="358"/>
        <v>0</v>
      </c>
      <c r="CK149" s="8">
        <f t="shared" si="358"/>
        <v>0</v>
      </c>
      <c r="CL149" s="8">
        <f t="shared" si="358"/>
        <v>0</v>
      </c>
      <c r="CM149" s="12">
        <f t="shared" si="358"/>
        <v>1534</v>
      </c>
      <c r="CN149" s="12">
        <f t="shared" si="358"/>
        <v>0</v>
      </c>
      <c r="CO149" s="8">
        <f t="shared" si="359"/>
        <v>0</v>
      </c>
      <c r="CP149" s="8">
        <f t="shared" si="359"/>
        <v>0</v>
      </c>
      <c r="CQ149" s="8">
        <f t="shared" si="359"/>
        <v>0</v>
      </c>
      <c r="CR149" s="8">
        <f t="shared" si="359"/>
        <v>0</v>
      </c>
      <c r="CS149" s="12">
        <f t="shared" si="359"/>
        <v>1534</v>
      </c>
      <c r="CT149" s="12">
        <f t="shared" si="359"/>
        <v>0</v>
      </c>
    </row>
    <row r="150" spans="1:98" ht="16.5">
      <c r="A150" s="25" t="s">
        <v>18</v>
      </c>
      <c r="B150" s="11">
        <v>913</v>
      </c>
      <c r="C150" s="11" t="s">
        <v>7</v>
      </c>
      <c r="D150" s="11" t="s">
        <v>33</v>
      </c>
      <c r="E150" s="11" t="s">
        <v>73</v>
      </c>
      <c r="F150" s="8">
        <v>620</v>
      </c>
      <c r="G150" s="8">
        <f>563</f>
        <v>563</v>
      </c>
      <c r="H150" s="8"/>
      <c r="I150" s="8"/>
      <c r="J150" s="8"/>
      <c r="K150" s="8"/>
      <c r="L150" s="8"/>
      <c r="M150" s="8">
        <f>G150+I150+J150+K150+L150</f>
        <v>563</v>
      </c>
      <c r="N150" s="8">
        <f>H150+J150</f>
        <v>0</v>
      </c>
      <c r="O150" s="8"/>
      <c r="P150" s="8"/>
      <c r="Q150" s="8"/>
      <c r="R150" s="8"/>
      <c r="S150" s="8">
        <f>M150+O150+P150+Q150+R150</f>
        <v>563</v>
      </c>
      <c r="T150" s="8">
        <f>N150+P150</f>
        <v>0</v>
      </c>
      <c r="U150" s="8"/>
      <c r="V150" s="8"/>
      <c r="W150" s="8"/>
      <c r="X150" s="8"/>
      <c r="Y150" s="8">
        <f>S150+U150+V150+W150+X150</f>
        <v>563</v>
      </c>
      <c r="Z150" s="8">
        <f>T150+V150</f>
        <v>0</v>
      </c>
      <c r="AA150" s="8"/>
      <c r="AB150" s="8"/>
      <c r="AC150" s="8"/>
      <c r="AD150" s="8"/>
      <c r="AE150" s="8">
        <f>Y150+AA150+AB150+AC150+AD150</f>
        <v>563</v>
      </c>
      <c r="AF150" s="8">
        <f>Z150+AB150</f>
        <v>0</v>
      </c>
      <c r="AG150" s="8">
        <v>155</v>
      </c>
      <c r="AH150" s="8"/>
      <c r="AI150" s="8"/>
      <c r="AJ150" s="8"/>
      <c r="AK150" s="30">
        <f>AE150+AG150+AH150+AI150+AJ150</f>
        <v>718</v>
      </c>
      <c r="AL150" s="30">
        <f>AF150+AH150</f>
        <v>0</v>
      </c>
      <c r="AM150" s="8">
        <v>816</v>
      </c>
      <c r="AN150" s="8"/>
      <c r="AO150" s="8"/>
      <c r="AP150" s="8"/>
      <c r="AQ150" s="8">
        <f>AK150+AM150+AN150+AO150+AP150</f>
        <v>1534</v>
      </c>
      <c r="AR150" s="8">
        <f>AL150+AN150</f>
        <v>0</v>
      </c>
      <c r="AS150" s="8"/>
      <c r="AT150" s="8"/>
      <c r="AU150" s="8"/>
      <c r="AV150" s="8"/>
      <c r="AW150" s="8">
        <f>AQ150+AS150+AT150+AU150+AV150</f>
        <v>1534</v>
      </c>
      <c r="AX150" s="8">
        <f>AR150+AT150</f>
        <v>0</v>
      </c>
      <c r="AY150" s="30"/>
      <c r="AZ150" s="30"/>
      <c r="BA150" s="30"/>
      <c r="BB150" s="30"/>
      <c r="BC150" s="30">
        <f>AW150+AY150+AZ150+BA150+BB150</f>
        <v>1534</v>
      </c>
      <c r="BD150" s="30">
        <f>AX150+AZ150</f>
        <v>0</v>
      </c>
      <c r="BE150" s="8"/>
      <c r="BF150" s="8"/>
      <c r="BG150" s="8"/>
      <c r="BH150" s="8"/>
      <c r="BI150" s="51">
        <f>BC150+BE150+BF150+BG150+BH150</f>
        <v>1534</v>
      </c>
      <c r="BJ150" s="51">
        <f>BD150+BF150</f>
        <v>0</v>
      </c>
      <c r="BK150" s="30"/>
      <c r="BL150" s="30"/>
      <c r="BM150" s="30"/>
      <c r="BN150" s="30"/>
      <c r="BO150" s="30">
        <f>BI150+BK150+BL150+BM150+BN150</f>
        <v>1534</v>
      </c>
      <c r="BP150" s="30">
        <f>BJ150+BL150</f>
        <v>0</v>
      </c>
      <c r="BQ150" s="8"/>
      <c r="BR150" s="8"/>
      <c r="BS150" s="8"/>
      <c r="BT150" s="8"/>
      <c r="BU150" s="8">
        <f>BO150+BQ150+BR150+BS150+BT150</f>
        <v>1534</v>
      </c>
      <c r="BV150" s="8">
        <f>BP150+BR150</f>
        <v>0</v>
      </c>
      <c r="BW150" s="30"/>
      <c r="BX150" s="30"/>
      <c r="BY150" s="30"/>
      <c r="BZ150" s="30"/>
      <c r="CA150" s="30">
        <f>BU150+BW150+BX150+BY150+BZ150</f>
        <v>1534</v>
      </c>
      <c r="CB150" s="30">
        <f>BV150+BX150</f>
        <v>0</v>
      </c>
      <c r="CC150" s="30"/>
      <c r="CD150" s="30"/>
      <c r="CE150" s="30"/>
      <c r="CF150" s="30"/>
      <c r="CG150" s="30">
        <f>CA150+CC150+CD150+CE150+CF150</f>
        <v>1534</v>
      </c>
      <c r="CH150" s="30">
        <f>CB150+CD150</f>
        <v>0</v>
      </c>
      <c r="CI150" s="8"/>
      <c r="CJ150" s="8"/>
      <c r="CK150" s="8"/>
      <c r="CL150" s="8"/>
      <c r="CM150" s="8">
        <f>CG150+CI150+CJ150+CK150+CL150</f>
        <v>1534</v>
      </c>
      <c r="CN150" s="8">
        <f>CH150+CJ150</f>
        <v>0</v>
      </c>
      <c r="CO150" s="8"/>
      <c r="CP150" s="8"/>
      <c r="CQ150" s="8"/>
      <c r="CR150" s="8"/>
      <c r="CS150" s="8">
        <f>CM150+CO150+CP150+CQ150+CR150</f>
        <v>1534</v>
      </c>
      <c r="CT150" s="8">
        <f>CN150+CP150</f>
        <v>0</v>
      </c>
    </row>
    <row r="151" spans="1:98" ht="27.75" customHeight="1">
      <c r="A151" s="24" t="s">
        <v>34</v>
      </c>
      <c r="B151" s="11">
        <v>913</v>
      </c>
      <c r="C151" s="11" t="s">
        <v>7</v>
      </c>
      <c r="D151" s="11" t="s">
        <v>33</v>
      </c>
      <c r="E151" s="11" t="s">
        <v>74</v>
      </c>
      <c r="F151" s="8"/>
      <c r="G151" s="12">
        <f>G152</f>
        <v>21240</v>
      </c>
      <c r="H151" s="12">
        <f aca="true" t="shared" si="360" ref="H151:R151">H152</f>
        <v>0</v>
      </c>
      <c r="I151" s="8">
        <f t="shared" si="360"/>
        <v>0</v>
      </c>
      <c r="J151" s="8">
        <f t="shared" si="360"/>
        <v>0</v>
      </c>
      <c r="K151" s="8">
        <f t="shared" si="360"/>
        <v>0</v>
      </c>
      <c r="L151" s="8">
        <f t="shared" si="360"/>
        <v>0</v>
      </c>
      <c r="M151" s="12">
        <f t="shared" si="360"/>
        <v>21240</v>
      </c>
      <c r="N151" s="12">
        <f t="shared" si="360"/>
        <v>0</v>
      </c>
      <c r="O151" s="8">
        <f t="shared" si="360"/>
        <v>0</v>
      </c>
      <c r="P151" s="8">
        <f t="shared" si="360"/>
        <v>0</v>
      </c>
      <c r="Q151" s="8">
        <f t="shared" si="360"/>
        <v>0</v>
      </c>
      <c r="R151" s="8">
        <f t="shared" si="360"/>
        <v>0</v>
      </c>
      <c r="S151" s="12">
        <f aca="true" t="shared" si="361" ref="S151:CD151">S152</f>
        <v>21240</v>
      </c>
      <c r="T151" s="12">
        <f t="shared" si="361"/>
        <v>0</v>
      </c>
      <c r="U151" s="8">
        <f t="shared" si="361"/>
        <v>0</v>
      </c>
      <c r="V151" s="8">
        <f t="shared" si="361"/>
        <v>0</v>
      </c>
      <c r="W151" s="8">
        <f t="shared" si="361"/>
        <v>0</v>
      </c>
      <c r="X151" s="8">
        <f t="shared" si="361"/>
        <v>0</v>
      </c>
      <c r="Y151" s="12">
        <f t="shared" si="361"/>
        <v>21240</v>
      </c>
      <c r="Z151" s="12">
        <f t="shared" si="361"/>
        <v>0</v>
      </c>
      <c r="AA151" s="8">
        <f t="shared" si="361"/>
        <v>0</v>
      </c>
      <c r="AB151" s="8">
        <f t="shared" si="361"/>
        <v>0</v>
      </c>
      <c r="AC151" s="8">
        <f t="shared" si="361"/>
        <v>0</v>
      </c>
      <c r="AD151" s="8">
        <f t="shared" si="361"/>
        <v>-545</v>
      </c>
      <c r="AE151" s="12">
        <f t="shared" si="361"/>
        <v>20695</v>
      </c>
      <c r="AF151" s="12">
        <f t="shared" si="361"/>
        <v>0</v>
      </c>
      <c r="AG151" s="8">
        <f t="shared" si="361"/>
        <v>0</v>
      </c>
      <c r="AH151" s="8">
        <f t="shared" si="361"/>
        <v>0</v>
      </c>
      <c r="AI151" s="8">
        <f t="shared" si="361"/>
        <v>0</v>
      </c>
      <c r="AJ151" s="8">
        <f t="shared" si="361"/>
        <v>0</v>
      </c>
      <c r="AK151" s="34">
        <f t="shared" si="361"/>
        <v>20695</v>
      </c>
      <c r="AL151" s="34">
        <f t="shared" si="361"/>
        <v>0</v>
      </c>
      <c r="AM151" s="8">
        <f t="shared" si="361"/>
        <v>0</v>
      </c>
      <c r="AN151" s="8">
        <f t="shared" si="361"/>
        <v>0</v>
      </c>
      <c r="AO151" s="8">
        <f t="shared" si="361"/>
        <v>0</v>
      </c>
      <c r="AP151" s="8">
        <f t="shared" si="361"/>
        <v>0</v>
      </c>
      <c r="AQ151" s="12">
        <f t="shared" si="361"/>
        <v>20695</v>
      </c>
      <c r="AR151" s="12">
        <f t="shared" si="361"/>
        <v>0</v>
      </c>
      <c r="AS151" s="8">
        <f t="shared" si="361"/>
        <v>0</v>
      </c>
      <c r="AT151" s="8">
        <f t="shared" si="361"/>
        <v>0</v>
      </c>
      <c r="AU151" s="8">
        <f t="shared" si="361"/>
        <v>0</v>
      </c>
      <c r="AV151" s="8">
        <f t="shared" si="361"/>
        <v>0</v>
      </c>
      <c r="AW151" s="12">
        <f t="shared" si="361"/>
        <v>20695</v>
      </c>
      <c r="AX151" s="12">
        <f t="shared" si="361"/>
        <v>0</v>
      </c>
      <c r="AY151" s="30">
        <f t="shared" si="361"/>
        <v>0</v>
      </c>
      <c r="AZ151" s="30">
        <f t="shared" si="361"/>
        <v>0</v>
      </c>
      <c r="BA151" s="30">
        <f t="shared" si="361"/>
        <v>0</v>
      </c>
      <c r="BB151" s="30">
        <f t="shared" si="361"/>
        <v>0</v>
      </c>
      <c r="BC151" s="34">
        <f t="shared" si="361"/>
        <v>20695</v>
      </c>
      <c r="BD151" s="34">
        <f t="shared" si="361"/>
        <v>0</v>
      </c>
      <c r="BE151" s="8">
        <f t="shared" si="361"/>
        <v>0</v>
      </c>
      <c r="BF151" s="8">
        <f t="shared" si="361"/>
        <v>0</v>
      </c>
      <c r="BG151" s="8">
        <f t="shared" si="361"/>
        <v>0</v>
      </c>
      <c r="BH151" s="8">
        <f t="shared" si="361"/>
        <v>0</v>
      </c>
      <c r="BI151" s="50">
        <f t="shared" si="361"/>
        <v>20695</v>
      </c>
      <c r="BJ151" s="50">
        <f t="shared" si="361"/>
        <v>0</v>
      </c>
      <c r="BK151" s="30">
        <f t="shared" si="361"/>
        <v>0</v>
      </c>
      <c r="BL151" s="30">
        <f t="shared" si="361"/>
        <v>0</v>
      </c>
      <c r="BM151" s="30">
        <f t="shared" si="361"/>
        <v>0</v>
      </c>
      <c r="BN151" s="30">
        <f t="shared" si="361"/>
        <v>0</v>
      </c>
      <c r="BO151" s="34">
        <f t="shared" si="361"/>
        <v>20695</v>
      </c>
      <c r="BP151" s="34">
        <f t="shared" si="361"/>
        <v>0</v>
      </c>
      <c r="BQ151" s="8">
        <f t="shared" si="361"/>
        <v>0</v>
      </c>
      <c r="BR151" s="8">
        <f t="shared" si="361"/>
        <v>0</v>
      </c>
      <c r="BS151" s="8">
        <f t="shared" si="361"/>
        <v>0</v>
      </c>
      <c r="BT151" s="8">
        <f t="shared" si="361"/>
        <v>0</v>
      </c>
      <c r="BU151" s="12">
        <f t="shared" si="361"/>
        <v>20695</v>
      </c>
      <c r="BV151" s="12">
        <f t="shared" si="361"/>
        <v>0</v>
      </c>
      <c r="BW151" s="30">
        <f t="shared" si="361"/>
        <v>0</v>
      </c>
      <c r="BX151" s="30">
        <f t="shared" si="361"/>
        <v>0</v>
      </c>
      <c r="BY151" s="30">
        <f t="shared" si="361"/>
        <v>0</v>
      </c>
      <c r="BZ151" s="30">
        <f t="shared" si="361"/>
        <v>0</v>
      </c>
      <c r="CA151" s="34">
        <f t="shared" si="361"/>
        <v>20695</v>
      </c>
      <c r="CB151" s="34">
        <f t="shared" si="361"/>
        <v>0</v>
      </c>
      <c r="CC151" s="30">
        <f t="shared" si="361"/>
        <v>0</v>
      </c>
      <c r="CD151" s="30">
        <f t="shared" si="361"/>
        <v>0</v>
      </c>
      <c r="CE151" s="30">
        <f aca="true" t="shared" si="362" ref="CE151:CT151">CE152</f>
        <v>0</v>
      </c>
      <c r="CF151" s="30">
        <f t="shared" si="362"/>
        <v>0</v>
      </c>
      <c r="CG151" s="34">
        <f t="shared" si="362"/>
        <v>20695</v>
      </c>
      <c r="CH151" s="34">
        <f t="shared" si="362"/>
        <v>0</v>
      </c>
      <c r="CI151" s="8">
        <f t="shared" si="362"/>
        <v>0</v>
      </c>
      <c r="CJ151" s="8">
        <f t="shared" si="362"/>
        <v>0</v>
      </c>
      <c r="CK151" s="8">
        <f t="shared" si="362"/>
        <v>0</v>
      </c>
      <c r="CL151" s="8">
        <f t="shared" si="362"/>
        <v>0</v>
      </c>
      <c r="CM151" s="12">
        <f t="shared" si="362"/>
        <v>20695</v>
      </c>
      <c r="CN151" s="12">
        <f t="shared" si="362"/>
        <v>0</v>
      </c>
      <c r="CO151" s="8">
        <f t="shared" si="362"/>
        <v>0</v>
      </c>
      <c r="CP151" s="8">
        <f t="shared" si="362"/>
        <v>0</v>
      </c>
      <c r="CQ151" s="8">
        <f t="shared" si="362"/>
        <v>47</v>
      </c>
      <c r="CR151" s="8">
        <f t="shared" si="362"/>
        <v>0</v>
      </c>
      <c r="CS151" s="12">
        <f t="shared" si="362"/>
        <v>20742</v>
      </c>
      <c r="CT151" s="12">
        <f t="shared" si="362"/>
        <v>0</v>
      </c>
    </row>
    <row r="152" spans="1:98" ht="33">
      <c r="A152" s="24" t="s">
        <v>70</v>
      </c>
      <c r="B152" s="11">
        <v>913</v>
      </c>
      <c r="C152" s="11" t="s">
        <v>7</v>
      </c>
      <c r="D152" s="11" t="s">
        <v>33</v>
      </c>
      <c r="E152" s="11" t="s">
        <v>75</v>
      </c>
      <c r="F152" s="8"/>
      <c r="G152" s="12">
        <f>G153+G155+G157</f>
        <v>21240</v>
      </c>
      <c r="H152" s="12">
        <f aca="true" t="shared" si="363" ref="H152:N152">H153+H155+H157</f>
        <v>0</v>
      </c>
      <c r="I152" s="8">
        <f t="shared" si="363"/>
        <v>0</v>
      </c>
      <c r="J152" s="8">
        <f t="shared" si="363"/>
        <v>0</v>
      </c>
      <c r="K152" s="8">
        <f t="shared" si="363"/>
        <v>0</v>
      </c>
      <c r="L152" s="8">
        <f t="shared" si="363"/>
        <v>0</v>
      </c>
      <c r="M152" s="12">
        <f t="shared" si="363"/>
        <v>21240</v>
      </c>
      <c r="N152" s="12">
        <f t="shared" si="363"/>
        <v>0</v>
      </c>
      <c r="O152" s="8">
        <f aca="true" t="shared" si="364" ref="O152:T152">O153+O155+O157</f>
        <v>0</v>
      </c>
      <c r="P152" s="8">
        <f t="shared" si="364"/>
        <v>0</v>
      </c>
      <c r="Q152" s="8">
        <f t="shared" si="364"/>
        <v>0</v>
      </c>
      <c r="R152" s="8">
        <f t="shared" si="364"/>
        <v>0</v>
      </c>
      <c r="S152" s="12">
        <f t="shared" si="364"/>
        <v>21240</v>
      </c>
      <c r="T152" s="12">
        <f t="shared" si="364"/>
        <v>0</v>
      </c>
      <c r="U152" s="8">
        <f aca="true" t="shared" si="365" ref="U152:Z152">U153+U155+U157</f>
        <v>0</v>
      </c>
      <c r="V152" s="8">
        <f t="shared" si="365"/>
        <v>0</v>
      </c>
      <c r="W152" s="8">
        <f t="shared" si="365"/>
        <v>0</v>
      </c>
      <c r="X152" s="8">
        <f t="shared" si="365"/>
        <v>0</v>
      </c>
      <c r="Y152" s="12">
        <f t="shared" si="365"/>
        <v>21240</v>
      </c>
      <c r="Z152" s="12">
        <f t="shared" si="365"/>
        <v>0</v>
      </c>
      <c r="AA152" s="8">
        <f aca="true" t="shared" si="366" ref="AA152:AF152">AA153+AA155+AA157</f>
        <v>0</v>
      </c>
      <c r="AB152" s="8">
        <f t="shared" si="366"/>
        <v>0</v>
      </c>
      <c r="AC152" s="8">
        <f t="shared" si="366"/>
        <v>0</v>
      </c>
      <c r="AD152" s="8">
        <f t="shared" si="366"/>
        <v>-545</v>
      </c>
      <c r="AE152" s="12">
        <f t="shared" si="366"/>
        <v>20695</v>
      </c>
      <c r="AF152" s="12">
        <f t="shared" si="366"/>
        <v>0</v>
      </c>
      <c r="AG152" s="8">
        <f aca="true" t="shared" si="367" ref="AG152:AL152">AG153+AG155+AG157</f>
        <v>0</v>
      </c>
      <c r="AH152" s="8">
        <f t="shared" si="367"/>
        <v>0</v>
      </c>
      <c r="AI152" s="8">
        <f t="shared" si="367"/>
        <v>0</v>
      </c>
      <c r="AJ152" s="8">
        <f t="shared" si="367"/>
        <v>0</v>
      </c>
      <c r="AK152" s="34">
        <f t="shared" si="367"/>
        <v>20695</v>
      </c>
      <c r="AL152" s="34">
        <f t="shared" si="367"/>
        <v>0</v>
      </c>
      <c r="AM152" s="8">
        <f aca="true" t="shared" si="368" ref="AM152:AR152">AM153+AM155+AM157</f>
        <v>0</v>
      </c>
      <c r="AN152" s="8">
        <f t="shared" si="368"/>
        <v>0</v>
      </c>
      <c r="AO152" s="8">
        <f t="shared" si="368"/>
        <v>0</v>
      </c>
      <c r="AP152" s="8">
        <f t="shared" si="368"/>
        <v>0</v>
      </c>
      <c r="AQ152" s="12">
        <f t="shared" si="368"/>
        <v>20695</v>
      </c>
      <c r="AR152" s="12">
        <f t="shared" si="368"/>
        <v>0</v>
      </c>
      <c r="AS152" s="8">
        <f aca="true" t="shared" si="369" ref="AS152:AX152">AS153+AS155+AS157</f>
        <v>0</v>
      </c>
      <c r="AT152" s="8">
        <f t="shared" si="369"/>
        <v>0</v>
      </c>
      <c r="AU152" s="8">
        <f t="shared" si="369"/>
        <v>0</v>
      </c>
      <c r="AV152" s="8">
        <f t="shared" si="369"/>
        <v>0</v>
      </c>
      <c r="AW152" s="12">
        <f t="shared" si="369"/>
        <v>20695</v>
      </c>
      <c r="AX152" s="12">
        <f t="shared" si="369"/>
        <v>0</v>
      </c>
      <c r="AY152" s="30">
        <f aca="true" t="shared" si="370" ref="AY152:BD152">AY153+AY155+AY157</f>
        <v>0</v>
      </c>
      <c r="AZ152" s="30">
        <f t="shared" si="370"/>
        <v>0</v>
      </c>
      <c r="BA152" s="30">
        <f t="shared" si="370"/>
        <v>0</v>
      </c>
      <c r="BB152" s="30">
        <f t="shared" si="370"/>
        <v>0</v>
      </c>
      <c r="BC152" s="34">
        <f t="shared" si="370"/>
        <v>20695</v>
      </c>
      <c r="BD152" s="34">
        <f t="shared" si="370"/>
        <v>0</v>
      </c>
      <c r="BE152" s="8">
        <f aca="true" t="shared" si="371" ref="BE152:BJ152">BE153+BE155+BE157</f>
        <v>0</v>
      </c>
      <c r="BF152" s="8">
        <f t="shared" si="371"/>
        <v>0</v>
      </c>
      <c r="BG152" s="8">
        <f t="shared" si="371"/>
        <v>0</v>
      </c>
      <c r="BH152" s="8">
        <f t="shared" si="371"/>
        <v>0</v>
      </c>
      <c r="BI152" s="50">
        <f t="shared" si="371"/>
        <v>20695</v>
      </c>
      <c r="BJ152" s="50">
        <f t="shared" si="371"/>
        <v>0</v>
      </c>
      <c r="BK152" s="30">
        <f aca="true" t="shared" si="372" ref="BK152:BP152">BK153+BK155+BK157</f>
        <v>0</v>
      </c>
      <c r="BL152" s="30">
        <f t="shared" si="372"/>
        <v>0</v>
      </c>
      <c r="BM152" s="30">
        <f t="shared" si="372"/>
        <v>0</v>
      </c>
      <c r="BN152" s="30">
        <f t="shared" si="372"/>
        <v>0</v>
      </c>
      <c r="BO152" s="34">
        <f t="shared" si="372"/>
        <v>20695</v>
      </c>
      <c r="BP152" s="34">
        <f t="shared" si="372"/>
        <v>0</v>
      </c>
      <c r="BQ152" s="8">
        <f aca="true" t="shared" si="373" ref="BQ152:BV152">BQ153+BQ155+BQ157</f>
        <v>0</v>
      </c>
      <c r="BR152" s="8">
        <f t="shared" si="373"/>
        <v>0</v>
      </c>
      <c r="BS152" s="8">
        <f t="shared" si="373"/>
        <v>0</v>
      </c>
      <c r="BT152" s="8">
        <f t="shared" si="373"/>
        <v>0</v>
      </c>
      <c r="BU152" s="12">
        <f t="shared" si="373"/>
        <v>20695</v>
      </c>
      <c r="BV152" s="12">
        <f t="shared" si="373"/>
        <v>0</v>
      </c>
      <c r="BW152" s="30">
        <f aca="true" t="shared" si="374" ref="BW152:CB152">BW153+BW155+BW157</f>
        <v>0</v>
      </c>
      <c r="BX152" s="30">
        <f t="shared" si="374"/>
        <v>0</v>
      </c>
      <c r="BY152" s="30">
        <f t="shared" si="374"/>
        <v>0</v>
      </c>
      <c r="BZ152" s="30">
        <f t="shared" si="374"/>
        <v>0</v>
      </c>
      <c r="CA152" s="34">
        <f t="shared" si="374"/>
        <v>20695</v>
      </c>
      <c r="CB152" s="34">
        <f t="shared" si="374"/>
        <v>0</v>
      </c>
      <c r="CC152" s="30">
        <f aca="true" t="shared" si="375" ref="CC152:CH152">CC153+CC155+CC157</f>
        <v>0</v>
      </c>
      <c r="CD152" s="30">
        <f t="shared" si="375"/>
        <v>0</v>
      </c>
      <c r="CE152" s="30">
        <f t="shared" si="375"/>
        <v>0</v>
      </c>
      <c r="CF152" s="30">
        <f t="shared" si="375"/>
        <v>0</v>
      </c>
      <c r="CG152" s="34">
        <f t="shared" si="375"/>
        <v>20695</v>
      </c>
      <c r="CH152" s="34">
        <f t="shared" si="375"/>
        <v>0</v>
      </c>
      <c r="CI152" s="8">
        <f aca="true" t="shared" si="376" ref="CI152:CN152">CI153+CI155+CI157</f>
        <v>0</v>
      </c>
      <c r="CJ152" s="8">
        <f t="shared" si="376"/>
        <v>0</v>
      </c>
      <c r="CK152" s="8">
        <f t="shared" si="376"/>
        <v>0</v>
      </c>
      <c r="CL152" s="8">
        <f t="shared" si="376"/>
        <v>0</v>
      </c>
      <c r="CM152" s="12">
        <f t="shared" si="376"/>
        <v>20695</v>
      </c>
      <c r="CN152" s="12">
        <f t="shared" si="376"/>
        <v>0</v>
      </c>
      <c r="CO152" s="8">
        <f aca="true" t="shared" si="377" ref="CO152:CT152">CO153+CO155+CO157</f>
        <v>0</v>
      </c>
      <c r="CP152" s="8">
        <f t="shared" si="377"/>
        <v>0</v>
      </c>
      <c r="CQ152" s="8">
        <f t="shared" si="377"/>
        <v>47</v>
      </c>
      <c r="CR152" s="8">
        <f t="shared" si="377"/>
        <v>0</v>
      </c>
      <c r="CS152" s="12">
        <f t="shared" si="377"/>
        <v>20742</v>
      </c>
      <c r="CT152" s="12">
        <f t="shared" si="377"/>
        <v>0</v>
      </c>
    </row>
    <row r="153" spans="1:98" ht="76.5" customHeight="1">
      <c r="A153" s="24" t="s">
        <v>95</v>
      </c>
      <c r="B153" s="11">
        <v>913</v>
      </c>
      <c r="C153" s="11" t="s">
        <v>7</v>
      </c>
      <c r="D153" s="11" t="s">
        <v>33</v>
      </c>
      <c r="E153" s="11" t="s">
        <v>75</v>
      </c>
      <c r="F153" s="8">
        <v>100</v>
      </c>
      <c r="G153" s="12">
        <f>G154</f>
        <v>20434</v>
      </c>
      <c r="H153" s="12">
        <f aca="true" t="shared" si="378" ref="H153:R153">H154</f>
        <v>0</v>
      </c>
      <c r="I153" s="8">
        <f t="shared" si="378"/>
        <v>0</v>
      </c>
      <c r="J153" s="8">
        <f t="shared" si="378"/>
        <v>0</v>
      </c>
      <c r="K153" s="8">
        <f t="shared" si="378"/>
        <v>0</v>
      </c>
      <c r="L153" s="8">
        <f t="shared" si="378"/>
        <v>0</v>
      </c>
      <c r="M153" s="12">
        <f t="shared" si="378"/>
        <v>20434</v>
      </c>
      <c r="N153" s="12">
        <f t="shared" si="378"/>
        <v>0</v>
      </c>
      <c r="O153" s="8">
        <f t="shared" si="378"/>
        <v>0</v>
      </c>
      <c r="P153" s="8">
        <f t="shared" si="378"/>
        <v>0</v>
      </c>
      <c r="Q153" s="8">
        <f t="shared" si="378"/>
        <v>0</v>
      </c>
      <c r="R153" s="8">
        <f t="shared" si="378"/>
        <v>0</v>
      </c>
      <c r="S153" s="12">
        <f aca="true" t="shared" si="379" ref="S153:CD153">S154</f>
        <v>20434</v>
      </c>
      <c r="T153" s="12">
        <f t="shared" si="379"/>
        <v>0</v>
      </c>
      <c r="U153" s="8">
        <f t="shared" si="379"/>
        <v>0</v>
      </c>
      <c r="V153" s="8">
        <f t="shared" si="379"/>
        <v>0</v>
      </c>
      <c r="W153" s="8">
        <f t="shared" si="379"/>
        <v>0</v>
      </c>
      <c r="X153" s="8">
        <f t="shared" si="379"/>
        <v>0</v>
      </c>
      <c r="Y153" s="12">
        <f t="shared" si="379"/>
        <v>20434</v>
      </c>
      <c r="Z153" s="12">
        <f t="shared" si="379"/>
        <v>0</v>
      </c>
      <c r="AA153" s="8">
        <f t="shared" si="379"/>
        <v>0</v>
      </c>
      <c r="AB153" s="8">
        <f t="shared" si="379"/>
        <v>0</v>
      </c>
      <c r="AC153" s="8">
        <f t="shared" si="379"/>
        <v>0</v>
      </c>
      <c r="AD153" s="8">
        <f t="shared" si="379"/>
        <v>-482</v>
      </c>
      <c r="AE153" s="12">
        <f t="shared" si="379"/>
        <v>19952</v>
      </c>
      <c r="AF153" s="12">
        <f t="shared" si="379"/>
        <v>0</v>
      </c>
      <c r="AG153" s="8">
        <f t="shared" si="379"/>
        <v>0</v>
      </c>
      <c r="AH153" s="8">
        <f t="shared" si="379"/>
        <v>0</v>
      </c>
      <c r="AI153" s="8">
        <f t="shared" si="379"/>
        <v>0</v>
      </c>
      <c r="AJ153" s="8">
        <f t="shared" si="379"/>
        <v>0</v>
      </c>
      <c r="AK153" s="34">
        <f t="shared" si="379"/>
        <v>19952</v>
      </c>
      <c r="AL153" s="34">
        <f t="shared" si="379"/>
        <v>0</v>
      </c>
      <c r="AM153" s="8">
        <f t="shared" si="379"/>
        <v>0</v>
      </c>
      <c r="AN153" s="8">
        <f t="shared" si="379"/>
        <v>0</v>
      </c>
      <c r="AO153" s="8">
        <f t="shared" si="379"/>
        <v>0</v>
      </c>
      <c r="AP153" s="8">
        <f t="shared" si="379"/>
        <v>0</v>
      </c>
      <c r="AQ153" s="12">
        <f t="shared" si="379"/>
        <v>19952</v>
      </c>
      <c r="AR153" s="12">
        <f t="shared" si="379"/>
        <v>0</v>
      </c>
      <c r="AS153" s="8">
        <f t="shared" si="379"/>
        <v>0</v>
      </c>
      <c r="AT153" s="8">
        <f t="shared" si="379"/>
        <v>0</v>
      </c>
      <c r="AU153" s="8">
        <f t="shared" si="379"/>
        <v>0</v>
      </c>
      <c r="AV153" s="8">
        <f t="shared" si="379"/>
        <v>0</v>
      </c>
      <c r="AW153" s="12">
        <f t="shared" si="379"/>
        <v>19952</v>
      </c>
      <c r="AX153" s="12">
        <f t="shared" si="379"/>
        <v>0</v>
      </c>
      <c r="AY153" s="30">
        <f t="shared" si="379"/>
        <v>0</v>
      </c>
      <c r="AZ153" s="30">
        <f t="shared" si="379"/>
        <v>0</v>
      </c>
      <c r="BA153" s="30">
        <f t="shared" si="379"/>
        <v>0</v>
      </c>
      <c r="BB153" s="30">
        <f t="shared" si="379"/>
        <v>0</v>
      </c>
      <c r="BC153" s="34">
        <f t="shared" si="379"/>
        <v>19952</v>
      </c>
      <c r="BD153" s="34">
        <f t="shared" si="379"/>
        <v>0</v>
      </c>
      <c r="BE153" s="8">
        <f t="shared" si="379"/>
        <v>0</v>
      </c>
      <c r="BF153" s="8">
        <f t="shared" si="379"/>
        <v>0</v>
      </c>
      <c r="BG153" s="8">
        <f t="shared" si="379"/>
        <v>0</v>
      </c>
      <c r="BH153" s="8">
        <f t="shared" si="379"/>
        <v>0</v>
      </c>
      <c r="BI153" s="50">
        <f t="shared" si="379"/>
        <v>19952</v>
      </c>
      <c r="BJ153" s="50">
        <f t="shared" si="379"/>
        <v>0</v>
      </c>
      <c r="BK153" s="30">
        <f t="shared" si="379"/>
        <v>0</v>
      </c>
      <c r="BL153" s="30">
        <f t="shared" si="379"/>
        <v>0</v>
      </c>
      <c r="BM153" s="30">
        <f t="shared" si="379"/>
        <v>0</v>
      </c>
      <c r="BN153" s="30">
        <f t="shared" si="379"/>
        <v>0</v>
      </c>
      <c r="BO153" s="34">
        <f t="shared" si="379"/>
        <v>19952</v>
      </c>
      <c r="BP153" s="34">
        <f t="shared" si="379"/>
        <v>0</v>
      </c>
      <c r="BQ153" s="8">
        <f t="shared" si="379"/>
        <v>0</v>
      </c>
      <c r="BR153" s="8">
        <f t="shared" si="379"/>
        <v>0</v>
      </c>
      <c r="BS153" s="8">
        <f t="shared" si="379"/>
        <v>0</v>
      </c>
      <c r="BT153" s="8">
        <f t="shared" si="379"/>
        <v>0</v>
      </c>
      <c r="BU153" s="12">
        <f t="shared" si="379"/>
        <v>19952</v>
      </c>
      <c r="BV153" s="12">
        <f t="shared" si="379"/>
        <v>0</v>
      </c>
      <c r="BW153" s="30">
        <f t="shared" si="379"/>
        <v>0</v>
      </c>
      <c r="BX153" s="30">
        <f t="shared" si="379"/>
        <v>0</v>
      </c>
      <c r="BY153" s="30">
        <f t="shared" si="379"/>
        <v>0</v>
      </c>
      <c r="BZ153" s="30">
        <f t="shared" si="379"/>
        <v>0</v>
      </c>
      <c r="CA153" s="34">
        <f t="shared" si="379"/>
        <v>19952</v>
      </c>
      <c r="CB153" s="34">
        <f t="shared" si="379"/>
        <v>0</v>
      </c>
      <c r="CC153" s="30">
        <f t="shared" si="379"/>
        <v>0</v>
      </c>
      <c r="CD153" s="30">
        <f t="shared" si="379"/>
        <v>0</v>
      </c>
      <c r="CE153" s="30">
        <f aca="true" t="shared" si="380" ref="CE153:CT153">CE154</f>
        <v>0</v>
      </c>
      <c r="CF153" s="30">
        <f t="shared" si="380"/>
        <v>0</v>
      </c>
      <c r="CG153" s="34">
        <f t="shared" si="380"/>
        <v>19952</v>
      </c>
      <c r="CH153" s="34">
        <f t="shared" si="380"/>
        <v>0</v>
      </c>
      <c r="CI153" s="8">
        <f t="shared" si="380"/>
        <v>0</v>
      </c>
      <c r="CJ153" s="8">
        <f t="shared" si="380"/>
        <v>0</v>
      </c>
      <c r="CK153" s="8">
        <f t="shared" si="380"/>
        <v>0</v>
      </c>
      <c r="CL153" s="8">
        <f t="shared" si="380"/>
        <v>0</v>
      </c>
      <c r="CM153" s="12">
        <f t="shared" si="380"/>
        <v>19952</v>
      </c>
      <c r="CN153" s="12">
        <f t="shared" si="380"/>
        <v>0</v>
      </c>
      <c r="CO153" s="8">
        <f t="shared" si="380"/>
        <v>0</v>
      </c>
      <c r="CP153" s="8">
        <f t="shared" si="380"/>
        <v>0</v>
      </c>
      <c r="CQ153" s="8">
        <f t="shared" si="380"/>
        <v>42</v>
      </c>
      <c r="CR153" s="8">
        <f t="shared" si="380"/>
        <v>0</v>
      </c>
      <c r="CS153" s="12">
        <f t="shared" si="380"/>
        <v>19994</v>
      </c>
      <c r="CT153" s="12">
        <f t="shared" si="380"/>
        <v>0</v>
      </c>
    </row>
    <row r="154" spans="1:98" ht="16.5">
      <c r="A154" s="24" t="s">
        <v>32</v>
      </c>
      <c r="B154" s="11">
        <v>913</v>
      </c>
      <c r="C154" s="11" t="s">
        <v>7</v>
      </c>
      <c r="D154" s="11" t="s">
        <v>33</v>
      </c>
      <c r="E154" s="11" t="s">
        <v>75</v>
      </c>
      <c r="F154" s="8">
        <v>110</v>
      </c>
      <c r="G154" s="8">
        <f>25005-4571</f>
        <v>20434</v>
      </c>
      <c r="H154" s="8"/>
      <c r="I154" s="8"/>
      <c r="J154" s="8"/>
      <c r="K154" s="8"/>
      <c r="L154" s="8"/>
      <c r="M154" s="8">
        <f>G154+I154+J154+K154+L154</f>
        <v>20434</v>
      </c>
      <c r="N154" s="8">
        <f>H154+J154</f>
        <v>0</v>
      </c>
      <c r="O154" s="8"/>
      <c r="P154" s="8"/>
      <c r="Q154" s="8"/>
      <c r="R154" s="8"/>
      <c r="S154" s="8">
        <f>M154+O154+P154+Q154+R154</f>
        <v>20434</v>
      </c>
      <c r="T154" s="8">
        <f>N154+P154</f>
        <v>0</v>
      </c>
      <c r="U154" s="8"/>
      <c r="V154" s="8"/>
      <c r="W154" s="8"/>
      <c r="X154" s="8"/>
      <c r="Y154" s="8">
        <f>S154+U154+V154+W154+X154</f>
        <v>20434</v>
      </c>
      <c r="Z154" s="8">
        <f>T154+V154</f>
        <v>0</v>
      </c>
      <c r="AA154" s="8"/>
      <c r="AB154" s="8"/>
      <c r="AC154" s="8"/>
      <c r="AD154" s="8">
        <f>-369-5-108</f>
        <v>-482</v>
      </c>
      <c r="AE154" s="8">
        <f>Y154+AA154+AB154+AC154+AD154</f>
        <v>19952</v>
      </c>
      <c r="AF154" s="8">
        <f>Z154+AB154</f>
        <v>0</v>
      </c>
      <c r="AG154" s="8"/>
      <c r="AH154" s="8"/>
      <c r="AI154" s="8"/>
      <c r="AJ154" s="8"/>
      <c r="AK154" s="30">
        <f>AE154+AG154+AH154+AI154+AJ154</f>
        <v>19952</v>
      </c>
      <c r="AL154" s="30">
        <f>AF154+AH154</f>
        <v>0</v>
      </c>
      <c r="AM154" s="8"/>
      <c r="AN154" s="8"/>
      <c r="AO154" s="8"/>
      <c r="AP154" s="8"/>
      <c r="AQ154" s="8">
        <f>AK154+AM154+AN154+AO154+AP154</f>
        <v>19952</v>
      </c>
      <c r="AR154" s="8">
        <f>AL154+AN154</f>
        <v>0</v>
      </c>
      <c r="AS154" s="8"/>
      <c r="AT154" s="8"/>
      <c r="AU154" s="8"/>
      <c r="AV154" s="8"/>
      <c r="AW154" s="8">
        <f>AQ154+AS154+AT154+AU154+AV154</f>
        <v>19952</v>
      </c>
      <c r="AX154" s="8">
        <f>AR154+AT154</f>
        <v>0</v>
      </c>
      <c r="AY154" s="30"/>
      <c r="AZ154" s="30"/>
      <c r="BA154" s="30"/>
      <c r="BB154" s="30"/>
      <c r="BC154" s="30">
        <f>AW154+AY154+AZ154+BA154+BB154</f>
        <v>19952</v>
      </c>
      <c r="BD154" s="30">
        <f>AX154+AZ154</f>
        <v>0</v>
      </c>
      <c r="BE154" s="8"/>
      <c r="BF154" s="8"/>
      <c r="BG154" s="8"/>
      <c r="BH154" s="8"/>
      <c r="BI154" s="51">
        <f>BC154+BE154+BF154+BG154+BH154</f>
        <v>19952</v>
      </c>
      <c r="BJ154" s="51">
        <f>BD154+BF154</f>
        <v>0</v>
      </c>
      <c r="BK154" s="30"/>
      <c r="BL154" s="30"/>
      <c r="BM154" s="30"/>
      <c r="BN154" s="30"/>
      <c r="BO154" s="30">
        <f>BI154+BK154+BL154+BM154+BN154</f>
        <v>19952</v>
      </c>
      <c r="BP154" s="30">
        <f>BJ154+BL154</f>
        <v>0</v>
      </c>
      <c r="BQ154" s="8"/>
      <c r="BR154" s="8"/>
      <c r="BS154" s="8"/>
      <c r="BT154" s="8"/>
      <c r="BU154" s="8">
        <f>BO154+BQ154+BR154+BS154+BT154</f>
        <v>19952</v>
      </c>
      <c r="BV154" s="8">
        <f>BP154+BR154</f>
        <v>0</v>
      </c>
      <c r="BW154" s="30"/>
      <c r="BX154" s="30"/>
      <c r="BY154" s="30"/>
      <c r="BZ154" s="30"/>
      <c r="CA154" s="30">
        <f>BU154+BW154+BX154+BY154+BZ154</f>
        <v>19952</v>
      </c>
      <c r="CB154" s="30">
        <f>BV154+BX154</f>
        <v>0</v>
      </c>
      <c r="CC154" s="30"/>
      <c r="CD154" s="30"/>
      <c r="CE154" s="30"/>
      <c r="CF154" s="30"/>
      <c r="CG154" s="30">
        <f>CA154+CC154+CD154+CE154+CF154</f>
        <v>19952</v>
      </c>
      <c r="CH154" s="30">
        <f>CB154+CD154</f>
        <v>0</v>
      </c>
      <c r="CI154" s="8"/>
      <c r="CJ154" s="8"/>
      <c r="CK154" s="8"/>
      <c r="CL154" s="8"/>
      <c r="CM154" s="8">
        <f>CG154+CI154+CJ154+CK154+CL154</f>
        <v>19952</v>
      </c>
      <c r="CN154" s="8">
        <f>CH154+CJ154</f>
        <v>0</v>
      </c>
      <c r="CO154" s="8"/>
      <c r="CP154" s="8"/>
      <c r="CQ154" s="8">
        <v>42</v>
      </c>
      <c r="CR154" s="8"/>
      <c r="CS154" s="8">
        <f>CM154+CO154+CP154+CQ154+CR154</f>
        <v>19994</v>
      </c>
      <c r="CT154" s="8">
        <f>CN154+CP154</f>
        <v>0</v>
      </c>
    </row>
    <row r="155" spans="1:98" ht="33">
      <c r="A155" s="24" t="s">
        <v>81</v>
      </c>
      <c r="B155" s="11">
        <v>913</v>
      </c>
      <c r="C155" s="11" t="s">
        <v>7</v>
      </c>
      <c r="D155" s="11" t="s">
        <v>33</v>
      </c>
      <c r="E155" s="11" t="s">
        <v>75</v>
      </c>
      <c r="F155" s="8">
        <v>200</v>
      </c>
      <c r="G155" s="12">
        <f>G156</f>
        <v>801</v>
      </c>
      <c r="H155" s="12">
        <f aca="true" t="shared" si="381" ref="H155:R155">H156</f>
        <v>0</v>
      </c>
      <c r="I155" s="8">
        <f t="shared" si="381"/>
        <v>0</v>
      </c>
      <c r="J155" s="8">
        <f t="shared" si="381"/>
        <v>0</v>
      </c>
      <c r="K155" s="8">
        <f t="shared" si="381"/>
        <v>0</v>
      </c>
      <c r="L155" s="8">
        <f t="shared" si="381"/>
        <v>0</v>
      </c>
      <c r="M155" s="12">
        <f t="shared" si="381"/>
        <v>801</v>
      </c>
      <c r="N155" s="12">
        <f t="shared" si="381"/>
        <v>0</v>
      </c>
      <c r="O155" s="8">
        <f t="shared" si="381"/>
        <v>0</v>
      </c>
      <c r="P155" s="8">
        <f t="shared" si="381"/>
        <v>0</v>
      </c>
      <c r="Q155" s="8">
        <f t="shared" si="381"/>
        <v>0</v>
      </c>
      <c r="R155" s="8">
        <f t="shared" si="381"/>
        <v>0</v>
      </c>
      <c r="S155" s="12">
        <f aca="true" t="shared" si="382" ref="S155:CD155">S156</f>
        <v>801</v>
      </c>
      <c r="T155" s="12">
        <f t="shared" si="382"/>
        <v>0</v>
      </c>
      <c r="U155" s="8">
        <f t="shared" si="382"/>
        <v>0</v>
      </c>
      <c r="V155" s="8">
        <f t="shared" si="382"/>
        <v>0</v>
      </c>
      <c r="W155" s="8">
        <f t="shared" si="382"/>
        <v>0</v>
      </c>
      <c r="X155" s="8">
        <f t="shared" si="382"/>
        <v>0</v>
      </c>
      <c r="Y155" s="12">
        <f t="shared" si="382"/>
        <v>801</v>
      </c>
      <c r="Z155" s="12">
        <f t="shared" si="382"/>
        <v>0</v>
      </c>
      <c r="AA155" s="8">
        <f t="shared" si="382"/>
        <v>0</v>
      </c>
      <c r="AB155" s="8">
        <f t="shared" si="382"/>
        <v>0</v>
      </c>
      <c r="AC155" s="8">
        <f t="shared" si="382"/>
        <v>0</v>
      </c>
      <c r="AD155" s="8">
        <f t="shared" si="382"/>
        <v>-62</v>
      </c>
      <c r="AE155" s="12">
        <f t="shared" si="382"/>
        <v>739</v>
      </c>
      <c r="AF155" s="12">
        <f t="shared" si="382"/>
        <v>0</v>
      </c>
      <c r="AG155" s="8">
        <f t="shared" si="382"/>
        <v>0</v>
      </c>
      <c r="AH155" s="8">
        <f t="shared" si="382"/>
        <v>0</v>
      </c>
      <c r="AI155" s="8">
        <f t="shared" si="382"/>
        <v>0</v>
      </c>
      <c r="AJ155" s="8">
        <f t="shared" si="382"/>
        <v>0</v>
      </c>
      <c r="AK155" s="34">
        <f t="shared" si="382"/>
        <v>739</v>
      </c>
      <c r="AL155" s="34">
        <f t="shared" si="382"/>
        <v>0</v>
      </c>
      <c r="AM155" s="8">
        <f t="shared" si="382"/>
        <v>0</v>
      </c>
      <c r="AN155" s="8">
        <f t="shared" si="382"/>
        <v>0</v>
      </c>
      <c r="AO155" s="8">
        <f t="shared" si="382"/>
        <v>0</v>
      </c>
      <c r="AP155" s="8">
        <f t="shared" si="382"/>
        <v>0</v>
      </c>
      <c r="AQ155" s="12">
        <f t="shared" si="382"/>
        <v>739</v>
      </c>
      <c r="AR155" s="12">
        <f t="shared" si="382"/>
        <v>0</v>
      </c>
      <c r="AS155" s="8">
        <f t="shared" si="382"/>
        <v>0</v>
      </c>
      <c r="AT155" s="8">
        <f t="shared" si="382"/>
        <v>0</v>
      </c>
      <c r="AU155" s="8">
        <f t="shared" si="382"/>
        <v>0</v>
      </c>
      <c r="AV155" s="8">
        <f t="shared" si="382"/>
        <v>0</v>
      </c>
      <c r="AW155" s="12">
        <f t="shared" si="382"/>
        <v>739</v>
      </c>
      <c r="AX155" s="12">
        <f t="shared" si="382"/>
        <v>0</v>
      </c>
      <c r="AY155" s="30">
        <f t="shared" si="382"/>
        <v>0</v>
      </c>
      <c r="AZ155" s="30">
        <f t="shared" si="382"/>
        <v>0</v>
      </c>
      <c r="BA155" s="30">
        <f t="shared" si="382"/>
        <v>0</v>
      </c>
      <c r="BB155" s="30">
        <f t="shared" si="382"/>
        <v>0</v>
      </c>
      <c r="BC155" s="34">
        <f t="shared" si="382"/>
        <v>739</v>
      </c>
      <c r="BD155" s="34">
        <f t="shared" si="382"/>
        <v>0</v>
      </c>
      <c r="BE155" s="8">
        <f t="shared" si="382"/>
        <v>0</v>
      </c>
      <c r="BF155" s="8">
        <f t="shared" si="382"/>
        <v>0</v>
      </c>
      <c r="BG155" s="8">
        <f t="shared" si="382"/>
        <v>0</v>
      </c>
      <c r="BH155" s="8">
        <f t="shared" si="382"/>
        <v>0</v>
      </c>
      <c r="BI155" s="50">
        <f t="shared" si="382"/>
        <v>739</v>
      </c>
      <c r="BJ155" s="50">
        <f t="shared" si="382"/>
        <v>0</v>
      </c>
      <c r="BK155" s="30">
        <f t="shared" si="382"/>
        <v>0</v>
      </c>
      <c r="BL155" s="30">
        <f t="shared" si="382"/>
        <v>0</v>
      </c>
      <c r="BM155" s="30">
        <f t="shared" si="382"/>
        <v>0</v>
      </c>
      <c r="BN155" s="30">
        <f t="shared" si="382"/>
        <v>0</v>
      </c>
      <c r="BO155" s="34">
        <f t="shared" si="382"/>
        <v>739</v>
      </c>
      <c r="BP155" s="34">
        <f t="shared" si="382"/>
        <v>0</v>
      </c>
      <c r="BQ155" s="8">
        <f t="shared" si="382"/>
        <v>0</v>
      </c>
      <c r="BR155" s="8">
        <f t="shared" si="382"/>
        <v>0</v>
      </c>
      <c r="BS155" s="8">
        <f t="shared" si="382"/>
        <v>0</v>
      </c>
      <c r="BT155" s="8">
        <f t="shared" si="382"/>
        <v>0</v>
      </c>
      <c r="BU155" s="12">
        <f t="shared" si="382"/>
        <v>739</v>
      </c>
      <c r="BV155" s="12">
        <f t="shared" si="382"/>
        <v>0</v>
      </c>
      <c r="BW155" s="30">
        <f t="shared" si="382"/>
        <v>0</v>
      </c>
      <c r="BX155" s="30">
        <f t="shared" si="382"/>
        <v>0</v>
      </c>
      <c r="BY155" s="30">
        <f t="shared" si="382"/>
        <v>0</v>
      </c>
      <c r="BZ155" s="30">
        <f t="shared" si="382"/>
        <v>0</v>
      </c>
      <c r="CA155" s="34">
        <f t="shared" si="382"/>
        <v>739</v>
      </c>
      <c r="CB155" s="34">
        <f t="shared" si="382"/>
        <v>0</v>
      </c>
      <c r="CC155" s="30">
        <f t="shared" si="382"/>
        <v>0</v>
      </c>
      <c r="CD155" s="30">
        <f t="shared" si="382"/>
        <v>0</v>
      </c>
      <c r="CE155" s="30">
        <f aca="true" t="shared" si="383" ref="CE155:CT155">CE156</f>
        <v>0</v>
      </c>
      <c r="CF155" s="30">
        <f t="shared" si="383"/>
        <v>0</v>
      </c>
      <c r="CG155" s="34">
        <f t="shared" si="383"/>
        <v>739</v>
      </c>
      <c r="CH155" s="34">
        <f t="shared" si="383"/>
        <v>0</v>
      </c>
      <c r="CI155" s="8">
        <f t="shared" si="383"/>
        <v>0</v>
      </c>
      <c r="CJ155" s="8">
        <f t="shared" si="383"/>
        <v>0</v>
      </c>
      <c r="CK155" s="8">
        <f t="shared" si="383"/>
        <v>0</v>
      </c>
      <c r="CL155" s="8">
        <f t="shared" si="383"/>
        <v>0</v>
      </c>
      <c r="CM155" s="12">
        <f t="shared" si="383"/>
        <v>739</v>
      </c>
      <c r="CN155" s="12">
        <f t="shared" si="383"/>
        <v>0</v>
      </c>
      <c r="CO155" s="8">
        <f t="shared" si="383"/>
        <v>0</v>
      </c>
      <c r="CP155" s="8">
        <f t="shared" si="383"/>
        <v>0</v>
      </c>
      <c r="CQ155" s="8">
        <f t="shared" si="383"/>
        <v>5</v>
      </c>
      <c r="CR155" s="8">
        <f t="shared" si="383"/>
        <v>0</v>
      </c>
      <c r="CS155" s="12">
        <f t="shared" si="383"/>
        <v>744</v>
      </c>
      <c r="CT155" s="12">
        <f t="shared" si="383"/>
        <v>0</v>
      </c>
    </row>
    <row r="156" spans="1:98" ht="33">
      <c r="A156" s="24" t="s">
        <v>38</v>
      </c>
      <c r="B156" s="11">
        <v>913</v>
      </c>
      <c r="C156" s="11" t="s">
        <v>7</v>
      </c>
      <c r="D156" s="11" t="s">
        <v>33</v>
      </c>
      <c r="E156" s="11" t="s">
        <v>75</v>
      </c>
      <c r="F156" s="8">
        <v>240</v>
      </c>
      <c r="G156" s="8">
        <f>913-112</f>
        <v>801</v>
      </c>
      <c r="H156" s="8"/>
      <c r="I156" s="8"/>
      <c r="J156" s="8"/>
      <c r="K156" s="8"/>
      <c r="L156" s="8"/>
      <c r="M156" s="8">
        <f>G156+I156+J156+K156+L156</f>
        <v>801</v>
      </c>
      <c r="N156" s="8">
        <f>H156+J156</f>
        <v>0</v>
      </c>
      <c r="O156" s="8"/>
      <c r="P156" s="8"/>
      <c r="Q156" s="8"/>
      <c r="R156" s="8"/>
      <c r="S156" s="8">
        <f>M156+O156+P156+Q156+R156</f>
        <v>801</v>
      </c>
      <c r="T156" s="8">
        <f>N156+P156</f>
        <v>0</v>
      </c>
      <c r="U156" s="8"/>
      <c r="V156" s="8"/>
      <c r="W156" s="8"/>
      <c r="X156" s="8"/>
      <c r="Y156" s="8">
        <f>S156+U156+V156+W156+X156</f>
        <v>801</v>
      </c>
      <c r="Z156" s="8">
        <f>T156+V156</f>
        <v>0</v>
      </c>
      <c r="AA156" s="8"/>
      <c r="AB156" s="8"/>
      <c r="AC156" s="8"/>
      <c r="AD156" s="8">
        <f>-42-20</f>
        <v>-62</v>
      </c>
      <c r="AE156" s="8">
        <f>Y156+AA156+AB156+AC156+AD156</f>
        <v>739</v>
      </c>
      <c r="AF156" s="8">
        <f>Z156+AB156</f>
        <v>0</v>
      </c>
      <c r="AG156" s="8"/>
      <c r="AH156" s="8"/>
      <c r="AI156" s="8"/>
      <c r="AJ156" s="8"/>
      <c r="AK156" s="30">
        <f>AE156+AG156+AH156+AI156+AJ156</f>
        <v>739</v>
      </c>
      <c r="AL156" s="30">
        <f>AF156+AH156</f>
        <v>0</v>
      </c>
      <c r="AM156" s="8"/>
      <c r="AN156" s="8"/>
      <c r="AO156" s="8"/>
      <c r="AP156" s="8"/>
      <c r="AQ156" s="8">
        <f>AK156+AM156+AN156+AO156+AP156</f>
        <v>739</v>
      </c>
      <c r="AR156" s="8">
        <f>AL156+AN156</f>
        <v>0</v>
      </c>
      <c r="AS156" s="8"/>
      <c r="AT156" s="8"/>
      <c r="AU156" s="8"/>
      <c r="AV156" s="8"/>
      <c r="AW156" s="8">
        <f>AQ156+AS156+AT156+AU156+AV156</f>
        <v>739</v>
      </c>
      <c r="AX156" s="8">
        <f>AR156+AT156</f>
        <v>0</v>
      </c>
      <c r="AY156" s="30"/>
      <c r="AZ156" s="30"/>
      <c r="BA156" s="30"/>
      <c r="BB156" s="30"/>
      <c r="BC156" s="30">
        <f>AW156+AY156+AZ156+BA156+BB156</f>
        <v>739</v>
      </c>
      <c r="BD156" s="30">
        <f>AX156+AZ156</f>
        <v>0</v>
      </c>
      <c r="BE156" s="8"/>
      <c r="BF156" s="8"/>
      <c r="BG156" s="8"/>
      <c r="BH156" s="8"/>
      <c r="BI156" s="51">
        <f>BC156+BE156+BF156+BG156+BH156</f>
        <v>739</v>
      </c>
      <c r="BJ156" s="51">
        <f>BD156+BF156</f>
        <v>0</v>
      </c>
      <c r="BK156" s="30"/>
      <c r="BL156" s="30"/>
      <c r="BM156" s="30"/>
      <c r="BN156" s="30"/>
      <c r="BO156" s="30">
        <f>BI156+BK156+BL156+BM156+BN156</f>
        <v>739</v>
      </c>
      <c r="BP156" s="30">
        <f>BJ156+BL156</f>
        <v>0</v>
      </c>
      <c r="BQ156" s="8"/>
      <c r="BR156" s="8"/>
      <c r="BS156" s="8"/>
      <c r="BT156" s="8"/>
      <c r="BU156" s="8">
        <f>BO156+BQ156+BR156+BS156+BT156</f>
        <v>739</v>
      </c>
      <c r="BV156" s="8">
        <f>BP156+BR156</f>
        <v>0</v>
      </c>
      <c r="BW156" s="30"/>
      <c r="BX156" s="30"/>
      <c r="BY156" s="30"/>
      <c r="BZ156" s="30"/>
      <c r="CA156" s="30">
        <f>BU156+BW156+BX156+BY156+BZ156</f>
        <v>739</v>
      </c>
      <c r="CB156" s="30">
        <f>BV156+BX156</f>
        <v>0</v>
      </c>
      <c r="CC156" s="30"/>
      <c r="CD156" s="30"/>
      <c r="CE156" s="30"/>
      <c r="CF156" s="30"/>
      <c r="CG156" s="30">
        <f>CA156+CC156+CD156+CE156+CF156</f>
        <v>739</v>
      </c>
      <c r="CH156" s="30">
        <f>CB156+CD156</f>
        <v>0</v>
      </c>
      <c r="CI156" s="8"/>
      <c r="CJ156" s="8"/>
      <c r="CK156" s="8"/>
      <c r="CL156" s="8"/>
      <c r="CM156" s="8">
        <f>CG156+CI156+CJ156+CK156+CL156</f>
        <v>739</v>
      </c>
      <c r="CN156" s="8">
        <f>CH156+CJ156</f>
        <v>0</v>
      </c>
      <c r="CO156" s="8"/>
      <c r="CP156" s="8"/>
      <c r="CQ156" s="8">
        <v>5</v>
      </c>
      <c r="CR156" s="8"/>
      <c r="CS156" s="8">
        <f>CM156+CO156+CP156+CQ156+CR156</f>
        <v>744</v>
      </c>
      <c r="CT156" s="8">
        <f>CN156+CP156</f>
        <v>0</v>
      </c>
    </row>
    <row r="157" spans="1:98" ht="16.5">
      <c r="A157" s="24" t="s">
        <v>28</v>
      </c>
      <c r="B157" s="11">
        <v>913</v>
      </c>
      <c r="C157" s="11" t="s">
        <v>7</v>
      </c>
      <c r="D157" s="11" t="s">
        <v>33</v>
      </c>
      <c r="E157" s="11" t="s">
        <v>75</v>
      </c>
      <c r="F157" s="8">
        <v>800</v>
      </c>
      <c r="G157" s="12">
        <f>G158</f>
        <v>5</v>
      </c>
      <c r="H157" s="12">
        <f aca="true" t="shared" si="384" ref="H157:R157">H158</f>
        <v>0</v>
      </c>
      <c r="I157" s="8">
        <f t="shared" si="384"/>
        <v>0</v>
      </c>
      <c r="J157" s="8">
        <f t="shared" si="384"/>
        <v>0</v>
      </c>
      <c r="K157" s="8">
        <f t="shared" si="384"/>
        <v>0</v>
      </c>
      <c r="L157" s="8">
        <f t="shared" si="384"/>
        <v>0</v>
      </c>
      <c r="M157" s="12">
        <f t="shared" si="384"/>
        <v>5</v>
      </c>
      <c r="N157" s="12">
        <f t="shared" si="384"/>
        <v>0</v>
      </c>
      <c r="O157" s="8">
        <f t="shared" si="384"/>
        <v>0</v>
      </c>
      <c r="P157" s="8">
        <f t="shared" si="384"/>
        <v>0</v>
      </c>
      <c r="Q157" s="8">
        <f t="shared" si="384"/>
        <v>0</v>
      </c>
      <c r="R157" s="8">
        <f t="shared" si="384"/>
        <v>0</v>
      </c>
      <c r="S157" s="12">
        <f aca="true" t="shared" si="385" ref="S157:CD157">S158</f>
        <v>5</v>
      </c>
      <c r="T157" s="12">
        <f t="shared" si="385"/>
        <v>0</v>
      </c>
      <c r="U157" s="8">
        <f t="shared" si="385"/>
        <v>0</v>
      </c>
      <c r="V157" s="8">
        <f t="shared" si="385"/>
        <v>0</v>
      </c>
      <c r="W157" s="8">
        <f t="shared" si="385"/>
        <v>0</v>
      </c>
      <c r="X157" s="8">
        <f t="shared" si="385"/>
        <v>0</v>
      </c>
      <c r="Y157" s="12">
        <f t="shared" si="385"/>
        <v>5</v>
      </c>
      <c r="Z157" s="12">
        <f t="shared" si="385"/>
        <v>0</v>
      </c>
      <c r="AA157" s="8">
        <f t="shared" si="385"/>
        <v>0</v>
      </c>
      <c r="AB157" s="8">
        <f t="shared" si="385"/>
        <v>0</v>
      </c>
      <c r="AC157" s="8">
        <f t="shared" si="385"/>
        <v>0</v>
      </c>
      <c r="AD157" s="8">
        <f t="shared" si="385"/>
        <v>-1</v>
      </c>
      <c r="AE157" s="12">
        <f t="shared" si="385"/>
        <v>4</v>
      </c>
      <c r="AF157" s="12">
        <f t="shared" si="385"/>
        <v>0</v>
      </c>
      <c r="AG157" s="8">
        <f t="shared" si="385"/>
        <v>0</v>
      </c>
      <c r="AH157" s="8">
        <f t="shared" si="385"/>
        <v>0</v>
      </c>
      <c r="AI157" s="8">
        <f t="shared" si="385"/>
        <v>0</v>
      </c>
      <c r="AJ157" s="8">
        <f t="shared" si="385"/>
        <v>0</v>
      </c>
      <c r="AK157" s="34">
        <f t="shared" si="385"/>
        <v>4</v>
      </c>
      <c r="AL157" s="34">
        <f t="shared" si="385"/>
        <v>0</v>
      </c>
      <c r="AM157" s="8">
        <f t="shared" si="385"/>
        <v>0</v>
      </c>
      <c r="AN157" s="8">
        <f t="shared" si="385"/>
        <v>0</v>
      </c>
      <c r="AO157" s="8">
        <f t="shared" si="385"/>
        <v>0</v>
      </c>
      <c r="AP157" s="8">
        <f t="shared" si="385"/>
        <v>0</v>
      </c>
      <c r="AQ157" s="12">
        <f t="shared" si="385"/>
        <v>4</v>
      </c>
      <c r="AR157" s="12">
        <f t="shared" si="385"/>
        <v>0</v>
      </c>
      <c r="AS157" s="8">
        <f t="shared" si="385"/>
        <v>0</v>
      </c>
      <c r="AT157" s="8">
        <f t="shared" si="385"/>
        <v>0</v>
      </c>
      <c r="AU157" s="8">
        <f t="shared" si="385"/>
        <v>0</v>
      </c>
      <c r="AV157" s="8">
        <f t="shared" si="385"/>
        <v>0</v>
      </c>
      <c r="AW157" s="12">
        <f t="shared" si="385"/>
        <v>4</v>
      </c>
      <c r="AX157" s="12">
        <f t="shared" si="385"/>
        <v>0</v>
      </c>
      <c r="AY157" s="30">
        <f t="shared" si="385"/>
        <v>0</v>
      </c>
      <c r="AZ157" s="30">
        <f t="shared" si="385"/>
        <v>0</v>
      </c>
      <c r="BA157" s="30">
        <f t="shared" si="385"/>
        <v>0</v>
      </c>
      <c r="BB157" s="30">
        <f t="shared" si="385"/>
        <v>0</v>
      </c>
      <c r="BC157" s="34">
        <f t="shared" si="385"/>
        <v>4</v>
      </c>
      <c r="BD157" s="34">
        <f t="shared" si="385"/>
        <v>0</v>
      </c>
      <c r="BE157" s="8">
        <f t="shared" si="385"/>
        <v>0</v>
      </c>
      <c r="BF157" s="8">
        <f t="shared" si="385"/>
        <v>0</v>
      </c>
      <c r="BG157" s="8">
        <f t="shared" si="385"/>
        <v>0</v>
      </c>
      <c r="BH157" s="8">
        <f t="shared" si="385"/>
        <v>0</v>
      </c>
      <c r="BI157" s="50">
        <f t="shared" si="385"/>
        <v>4</v>
      </c>
      <c r="BJ157" s="50">
        <f t="shared" si="385"/>
        <v>0</v>
      </c>
      <c r="BK157" s="30">
        <f t="shared" si="385"/>
        <v>0</v>
      </c>
      <c r="BL157" s="30">
        <f t="shared" si="385"/>
        <v>0</v>
      </c>
      <c r="BM157" s="30">
        <f t="shared" si="385"/>
        <v>0</v>
      </c>
      <c r="BN157" s="30">
        <f t="shared" si="385"/>
        <v>0</v>
      </c>
      <c r="BO157" s="34">
        <f t="shared" si="385"/>
        <v>4</v>
      </c>
      <c r="BP157" s="34">
        <f t="shared" si="385"/>
        <v>0</v>
      </c>
      <c r="BQ157" s="8">
        <f t="shared" si="385"/>
        <v>0</v>
      </c>
      <c r="BR157" s="8">
        <f t="shared" si="385"/>
        <v>0</v>
      </c>
      <c r="BS157" s="8">
        <f t="shared" si="385"/>
        <v>0</v>
      </c>
      <c r="BT157" s="8">
        <f t="shared" si="385"/>
        <v>0</v>
      </c>
      <c r="BU157" s="12">
        <f t="shared" si="385"/>
        <v>4</v>
      </c>
      <c r="BV157" s="12">
        <f t="shared" si="385"/>
        <v>0</v>
      </c>
      <c r="BW157" s="30">
        <f t="shared" si="385"/>
        <v>0</v>
      </c>
      <c r="BX157" s="30">
        <f t="shared" si="385"/>
        <v>0</v>
      </c>
      <c r="BY157" s="30">
        <f t="shared" si="385"/>
        <v>0</v>
      </c>
      <c r="BZ157" s="30">
        <f t="shared" si="385"/>
        <v>0</v>
      </c>
      <c r="CA157" s="34">
        <f t="shared" si="385"/>
        <v>4</v>
      </c>
      <c r="CB157" s="34">
        <f t="shared" si="385"/>
        <v>0</v>
      </c>
      <c r="CC157" s="30">
        <f t="shared" si="385"/>
        <v>0</v>
      </c>
      <c r="CD157" s="30">
        <f t="shared" si="385"/>
        <v>0</v>
      </c>
      <c r="CE157" s="30">
        <f aca="true" t="shared" si="386" ref="CE157:CT157">CE158</f>
        <v>0</v>
      </c>
      <c r="CF157" s="30">
        <f t="shared" si="386"/>
        <v>0</v>
      </c>
      <c r="CG157" s="34">
        <f t="shared" si="386"/>
        <v>4</v>
      </c>
      <c r="CH157" s="34">
        <f t="shared" si="386"/>
        <v>0</v>
      </c>
      <c r="CI157" s="8">
        <f t="shared" si="386"/>
        <v>0</v>
      </c>
      <c r="CJ157" s="8">
        <f t="shared" si="386"/>
        <v>0</v>
      </c>
      <c r="CK157" s="8">
        <f t="shared" si="386"/>
        <v>0</v>
      </c>
      <c r="CL157" s="8">
        <f t="shared" si="386"/>
        <v>0</v>
      </c>
      <c r="CM157" s="12">
        <f t="shared" si="386"/>
        <v>4</v>
      </c>
      <c r="CN157" s="12">
        <f t="shared" si="386"/>
        <v>0</v>
      </c>
      <c r="CO157" s="8">
        <f t="shared" si="386"/>
        <v>0</v>
      </c>
      <c r="CP157" s="8">
        <f t="shared" si="386"/>
        <v>0</v>
      </c>
      <c r="CQ157" s="8">
        <f t="shared" si="386"/>
        <v>0</v>
      </c>
      <c r="CR157" s="8">
        <f t="shared" si="386"/>
        <v>0</v>
      </c>
      <c r="CS157" s="12">
        <f t="shared" si="386"/>
        <v>4</v>
      </c>
      <c r="CT157" s="12">
        <f t="shared" si="386"/>
        <v>0</v>
      </c>
    </row>
    <row r="158" spans="1:98" ht="16.5">
      <c r="A158" s="24" t="s">
        <v>31</v>
      </c>
      <c r="B158" s="11">
        <v>913</v>
      </c>
      <c r="C158" s="11" t="s">
        <v>7</v>
      </c>
      <c r="D158" s="11" t="s">
        <v>33</v>
      </c>
      <c r="E158" s="11" t="s">
        <v>75</v>
      </c>
      <c r="F158" s="8">
        <v>850</v>
      </c>
      <c r="G158" s="8">
        <v>5</v>
      </c>
      <c r="H158" s="8"/>
      <c r="I158" s="8"/>
      <c r="J158" s="8"/>
      <c r="K158" s="8"/>
      <c r="L158" s="8"/>
      <c r="M158" s="8">
        <f>G158+I158+J158+K158+L158</f>
        <v>5</v>
      </c>
      <c r="N158" s="8">
        <f>H158+J158</f>
        <v>0</v>
      </c>
      <c r="O158" s="8"/>
      <c r="P158" s="8"/>
      <c r="Q158" s="8"/>
      <c r="R158" s="8"/>
      <c r="S158" s="8">
        <f>M158+O158+P158+Q158+R158</f>
        <v>5</v>
      </c>
      <c r="T158" s="8">
        <f>N158+P158</f>
        <v>0</v>
      </c>
      <c r="U158" s="8"/>
      <c r="V158" s="8"/>
      <c r="W158" s="8"/>
      <c r="X158" s="8"/>
      <c r="Y158" s="8">
        <f>S158+U158+V158+W158+X158</f>
        <v>5</v>
      </c>
      <c r="Z158" s="8">
        <f>T158+V158</f>
        <v>0</v>
      </c>
      <c r="AA158" s="8"/>
      <c r="AB158" s="8"/>
      <c r="AC158" s="8"/>
      <c r="AD158" s="8">
        <v>-1</v>
      </c>
      <c r="AE158" s="8">
        <f>Y158+AA158+AB158+AC158+AD158</f>
        <v>4</v>
      </c>
      <c r="AF158" s="8">
        <f>Z158+AB158</f>
        <v>0</v>
      </c>
      <c r="AG158" s="8"/>
      <c r="AH158" s="8"/>
      <c r="AI158" s="8"/>
      <c r="AJ158" s="8"/>
      <c r="AK158" s="30">
        <f>AE158+AG158+AH158+AI158+AJ158</f>
        <v>4</v>
      </c>
      <c r="AL158" s="30">
        <f>AF158+AH158</f>
        <v>0</v>
      </c>
      <c r="AM158" s="8"/>
      <c r="AN158" s="8"/>
      <c r="AO158" s="8"/>
      <c r="AP158" s="8"/>
      <c r="AQ158" s="8">
        <f>AK158+AM158+AN158+AO158+AP158</f>
        <v>4</v>
      </c>
      <c r="AR158" s="8">
        <f>AL158+AN158</f>
        <v>0</v>
      </c>
      <c r="AS158" s="8"/>
      <c r="AT158" s="8"/>
      <c r="AU158" s="8"/>
      <c r="AV158" s="8"/>
      <c r="AW158" s="8">
        <f>AQ158+AS158+AT158+AU158+AV158</f>
        <v>4</v>
      </c>
      <c r="AX158" s="8">
        <f>AR158+AT158</f>
        <v>0</v>
      </c>
      <c r="AY158" s="30"/>
      <c r="AZ158" s="30"/>
      <c r="BA158" s="30"/>
      <c r="BB158" s="30"/>
      <c r="BC158" s="30">
        <f>AW158+AY158+AZ158+BA158+BB158</f>
        <v>4</v>
      </c>
      <c r="BD158" s="30">
        <f>AX158+AZ158</f>
        <v>0</v>
      </c>
      <c r="BE158" s="8"/>
      <c r="BF158" s="8"/>
      <c r="BG158" s="8"/>
      <c r="BH158" s="8"/>
      <c r="BI158" s="51">
        <f>BC158+BE158+BF158+BG158+BH158</f>
        <v>4</v>
      </c>
      <c r="BJ158" s="51">
        <f>BD158+BF158</f>
        <v>0</v>
      </c>
      <c r="BK158" s="30"/>
      <c r="BL158" s="30"/>
      <c r="BM158" s="30"/>
      <c r="BN158" s="30"/>
      <c r="BO158" s="30">
        <f>BI158+BK158+BL158+BM158+BN158</f>
        <v>4</v>
      </c>
      <c r="BP158" s="30">
        <f>BJ158+BL158</f>
        <v>0</v>
      </c>
      <c r="BQ158" s="8"/>
      <c r="BR158" s="8"/>
      <c r="BS158" s="8"/>
      <c r="BT158" s="8"/>
      <c r="BU158" s="8">
        <f>BO158+BQ158+BR158+BS158+BT158</f>
        <v>4</v>
      </c>
      <c r="BV158" s="8">
        <f>BP158+BR158</f>
        <v>0</v>
      </c>
      <c r="BW158" s="30"/>
      <c r="BX158" s="30"/>
      <c r="BY158" s="30"/>
      <c r="BZ158" s="30"/>
      <c r="CA158" s="30">
        <f>BU158+BW158+BX158+BY158+BZ158</f>
        <v>4</v>
      </c>
      <c r="CB158" s="30">
        <f>BV158+BX158</f>
        <v>0</v>
      </c>
      <c r="CC158" s="30"/>
      <c r="CD158" s="30"/>
      <c r="CE158" s="30"/>
      <c r="CF158" s="30"/>
      <c r="CG158" s="30">
        <f>CA158+CC158+CD158+CE158+CF158</f>
        <v>4</v>
      </c>
      <c r="CH158" s="30">
        <f>CB158+CD158</f>
        <v>0</v>
      </c>
      <c r="CI158" s="8"/>
      <c r="CJ158" s="8"/>
      <c r="CK158" s="8"/>
      <c r="CL158" s="8"/>
      <c r="CM158" s="8">
        <f>CG158+CI158+CJ158+CK158+CL158</f>
        <v>4</v>
      </c>
      <c r="CN158" s="8">
        <f>CH158+CJ158</f>
        <v>0</v>
      </c>
      <c r="CO158" s="8"/>
      <c r="CP158" s="8"/>
      <c r="CQ158" s="8"/>
      <c r="CR158" s="8"/>
      <c r="CS158" s="8">
        <f>CM158+CO158+CP158+CQ158+CR158</f>
        <v>4</v>
      </c>
      <c r="CT158" s="8">
        <f>CN158+CP158</f>
        <v>0</v>
      </c>
    </row>
    <row r="159" spans="1:98" ht="16.5">
      <c r="A159" s="26" t="s">
        <v>102</v>
      </c>
      <c r="B159" s="11">
        <v>913</v>
      </c>
      <c r="C159" s="11" t="s">
        <v>7</v>
      </c>
      <c r="D159" s="11" t="s">
        <v>33</v>
      </c>
      <c r="E159" s="11" t="s">
        <v>125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30"/>
      <c r="AL159" s="30"/>
      <c r="AM159" s="8"/>
      <c r="AN159" s="8">
        <f>AN160+AN163</f>
        <v>6343</v>
      </c>
      <c r="AO159" s="8">
        <f>AO160+AO163</f>
        <v>0</v>
      </c>
      <c r="AP159" s="8">
        <f>AP160+AP163</f>
        <v>0</v>
      </c>
      <c r="AQ159" s="8">
        <f>AQ160+AQ163</f>
        <v>6343</v>
      </c>
      <c r="AR159" s="8">
        <f>AR160+AR163</f>
        <v>6343</v>
      </c>
      <c r="AS159" s="8"/>
      <c r="AT159" s="8">
        <f>AT160+AT163</f>
        <v>0</v>
      </c>
      <c r="AU159" s="8">
        <f>AU160+AU163</f>
        <v>0</v>
      </c>
      <c r="AV159" s="8">
        <f>AV160+AV163</f>
        <v>0</v>
      </c>
      <c r="AW159" s="8">
        <f>AW160+AW163</f>
        <v>6343</v>
      </c>
      <c r="AX159" s="8">
        <f>AX160+AX163</f>
        <v>6343</v>
      </c>
      <c r="AY159" s="30"/>
      <c r="AZ159" s="30">
        <f>AZ160+AZ163</f>
        <v>0</v>
      </c>
      <c r="BA159" s="30">
        <f>BA160+BA163</f>
        <v>0</v>
      </c>
      <c r="BB159" s="30">
        <f>BB160+BB163</f>
        <v>0</v>
      </c>
      <c r="BC159" s="30">
        <f>BC160+BC163</f>
        <v>6343</v>
      </c>
      <c r="BD159" s="30">
        <f>BD160+BD163</f>
        <v>6343</v>
      </c>
      <c r="BE159" s="8"/>
      <c r="BF159" s="8">
        <f>BF160+BF163</f>
        <v>0</v>
      </c>
      <c r="BG159" s="8">
        <f>BG160+BG163</f>
        <v>0</v>
      </c>
      <c r="BH159" s="8">
        <f>BH160+BH163</f>
        <v>0</v>
      </c>
      <c r="BI159" s="51">
        <f>BI160+BI163</f>
        <v>6343</v>
      </c>
      <c r="BJ159" s="51">
        <f>BJ160+BJ163</f>
        <v>6343</v>
      </c>
      <c r="BK159" s="30"/>
      <c r="BL159" s="30">
        <f>BL160+BL163</f>
        <v>0</v>
      </c>
      <c r="BM159" s="30">
        <f>BM160+BM163</f>
        <v>0</v>
      </c>
      <c r="BN159" s="30">
        <f>BN160+BN163</f>
        <v>0</v>
      </c>
      <c r="BO159" s="30">
        <f>BO160+BO163</f>
        <v>6343</v>
      </c>
      <c r="BP159" s="30">
        <f>BP160+BP163</f>
        <v>6343</v>
      </c>
      <c r="BQ159" s="8"/>
      <c r="BR159" s="8">
        <f>BR160+BR163</f>
        <v>0</v>
      </c>
      <c r="BS159" s="8">
        <f>BS160+BS163</f>
        <v>0</v>
      </c>
      <c r="BT159" s="8">
        <f>BT160+BT163</f>
        <v>0</v>
      </c>
      <c r="BU159" s="8">
        <f>BU160+BU163</f>
        <v>6343</v>
      </c>
      <c r="BV159" s="8">
        <f>BV160+BV163</f>
        <v>6343</v>
      </c>
      <c r="BW159" s="30"/>
      <c r="BX159" s="30">
        <f>BX160+BX163</f>
        <v>0</v>
      </c>
      <c r="BY159" s="30">
        <f>BY160+BY163</f>
        <v>0</v>
      </c>
      <c r="BZ159" s="30">
        <f>BZ160+BZ163</f>
        <v>0</v>
      </c>
      <c r="CA159" s="30">
        <f>CA160+CA163</f>
        <v>6343</v>
      </c>
      <c r="CB159" s="30">
        <f>CB160+CB163</f>
        <v>6343</v>
      </c>
      <c r="CC159" s="30"/>
      <c r="CD159" s="30">
        <f>CD160+CD163</f>
        <v>0</v>
      </c>
      <c r="CE159" s="30">
        <f>CE160+CE163</f>
        <v>0</v>
      </c>
      <c r="CF159" s="30">
        <f>CF160+CF163</f>
        <v>0</v>
      </c>
      <c r="CG159" s="30">
        <f>CG160+CG163</f>
        <v>6343</v>
      </c>
      <c r="CH159" s="30">
        <f>CH160+CH163</f>
        <v>6343</v>
      </c>
      <c r="CI159" s="8"/>
      <c r="CJ159" s="8">
        <f>CJ160+CJ163</f>
        <v>0</v>
      </c>
      <c r="CK159" s="8">
        <f>CK160+CK163</f>
        <v>0</v>
      </c>
      <c r="CL159" s="8">
        <f>CL160+CL163</f>
        <v>0</v>
      </c>
      <c r="CM159" s="8">
        <f>CM160+CM163</f>
        <v>6343</v>
      </c>
      <c r="CN159" s="8">
        <f>CN160+CN163</f>
        <v>6343</v>
      </c>
      <c r="CO159" s="8"/>
      <c r="CP159" s="8">
        <f>CP160+CP163</f>
        <v>0</v>
      </c>
      <c r="CQ159" s="8">
        <f>CQ160+CQ163</f>
        <v>0</v>
      </c>
      <c r="CR159" s="8">
        <f>CR160+CR163</f>
        <v>0</v>
      </c>
      <c r="CS159" s="8">
        <f>CS160+CS163</f>
        <v>6343</v>
      </c>
      <c r="CT159" s="8">
        <f>CT160+CT163</f>
        <v>6343</v>
      </c>
    </row>
    <row r="160" spans="1:98" ht="49.5">
      <c r="A160" s="39" t="s">
        <v>144</v>
      </c>
      <c r="B160" s="11">
        <v>913</v>
      </c>
      <c r="C160" s="11" t="s">
        <v>7</v>
      </c>
      <c r="D160" s="11" t="s">
        <v>33</v>
      </c>
      <c r="E160" s="11" t="s">
        <v>136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30"/>
      <c r="AL160" s="30"/>
      <c r="AM160" s="8"/>
      <c r="AN160" s="8">
        <f>AN161</f>
        <v>4201</v>
      </c>
      <c r="AO160" s="8">
        <f>AO161</f>
        <v>0</v>
      </c>
      <c r="AP160" s="8">
        <f>AP161</f>
        <v>0</v>
      </c>
      <c r="AQ160" s="8">
        <f>AQ161</f>
        <v>4201</v>
      </c>
      <c r="AR160" s="8">
        <f>AR161</f>
        <v>4201</v>
      </c>
      <c r="AS160" s="8"/>
      <c r="AT160" s="8">
        <f>AT161</f>
        <v>0</v>
      </c>
      <c r="AU160" s="8">
        <f aca="true" t="shared" si="387" ref="AU160:AX161">AU161</f>
        <v>0</v>
      </c>
      <c r="AV160" s="8">
        <f t="shared" si="387"/>
        <v>0</v>
      </c>
      <c r="AW160" s="8">
        <f t="shared" si="387"/>
        <v>4201</v>
      </c>
      <c r="AX160" s="8">
        <f t="shared" si="387"/>
        <v>4201</v>
      </c>
      <c r="AY160" s="30"/>
      <c r="AZ160" s="30">
        <f>AZ161</f>
        <v>0</v>
      </c>
      <c r="BA160" s="30">
        <f aca="true" t="shared" si="388" ref="BA160:BD161">BA161</f>
        <v>0</v>
      </c>
      <c r="BB160" s="30">
        <f t="shared" si="388"/>
        <v>0</v>
      </c>
      <c r="BC160" s="30">
        <f t="shared" si="388"/>
        <v>4201</v>
      </c>
      <c r="BD160" s="30">
        <f t="shared" si="388"/>
        <v>4201</v>
      </c>
      <c r="BE160" s="8"/>
      <c r="BF160" s="8">
        <f>BF161</f>
        <v>0</v>
      </c>
      <c r="BG160" s="8">
        <f aca="true" t="shared" si="389" ref="BG160:BJ161">BG161</f>
        <v>0</v>
      </c>
      <c r="BH160" s="8">
        <f t="shared" si="389"/>
        <v>0</v>
      </c>
      <c r="BI160" s="51">
        <f t="shared" si="389"/>
        <v>4201</v>
      </c>
      <c r="BJ160" s="51">
        <f t="shared" si="389"/>
        <v>4201</v>
      </c>
      <c r="BK160" s="30"/>
      <c r="BL160" s="30">
        <f>BL161</f>
        <v>0</v>
      </c>
      <c r="BM160" s="30">
        <f aca="true" t="shared" si="390" ref="BM160:BP161">BM161</f>
        <v>0</v>
      </c>
      <c r="BN160" s="30">
        <f t="shared" si="390"/>
        <v>0</v>
      </c>
      <c r="BO160" s="30">
        <f t="shared" si="390"/>
        <v>4201</v>
      </c>
      <c r="BP160" s="30">
        <f t="shared" si="390"/>
        <v>4201</v>
      </c>
      <c r="BQ160" s="8"/>
      <c r="BR160" s="8">
        <f>BR161</f>
        <v>0</v>
      </c>
      <c r="BS160" s="8">
        <f aca="true" t="shared" si="391" ref="BS160:BV161">BS161</f>
        <v>0</v>
      </c>
      <c r="BT160" s="8">
        <f t="shared" si="391"/>
        <v>0</v>
      </c>
      <c r="BU160" s="8">
        <f t="shared" si="391"/>
        <v>4201</v>
      </c>
      <c r="BV160" s="8">
        <f t="shared" si="391"/>
        <v>4201</v>
      </c>
      <c r="BW160" s="30"/>
      <c r="BX160" s="30">
        <f>BX161</f>
        <v>0</v>
      </c>
      <c r="BY160" s="30">
        <f aca="true" t="shared" si="392" ref="BY160:CB161">BY161</f>
        <v>0</v>
      </c>
      <c r="BZ160" s="30">
        <f t="shared" si="392"/>
        <v>0</v>
      </c>
      <c r="CA160" s="30">
        <f t="shared" si="392"/>
        <v>4201</v>
      </c>
      <c r="CB160" s="30">
        <f t="shared" si="392"/>
        <v>4201</v>
      </c>
      <c r="CC160" s="30"/>
      <c r="CD160" s="30">
        <f>CD161</f>
        <v>0</v>
      </c>
      <c r="CE160" s="30">
        <f aca="true" t="shared" si="393" ref="CE160:CH161">CE161</f>
        <v>0</v>
      </c>
      <c r="CF160" s="30">
        <f t="shared" si="393"/>
        <v>0</v>
      </c>
      <c r="CG160" s="30">
        <f t="shared" si="393"/>
        <v>4201</v>
      </c>
      <c r="CH160" s="30">
        <f t="shared" si="393"/>
        <v>4201</v>
      </c>
      <c r="CI160" s="8"/>
      <c r="CJ160" s="8">
        <f>CJ161</f>
        <v>0</v>
      </c>
      <c r="CK160" s="8">
        <f aca="true" t="shared" si="394" ref="CK160:CN161">CK161</f>
        <v>0</v>
      </c>
      <c r="CL160" s="8">
        <f t="shared" si="394"/>
        <v>0</v>
      </c>
      <c r="CM160" s="8">
        <f t="shared" si="394"/>
        <v>4201</v>
      </c>
      <c r="CN160" s="8">
        <f t="shared" si="394"/>
        <v>4201</v>
      </c>
      <c r="CO160" s="8"/>
      <c r="CP160" s="8">
        <f>CP161</f>
        <v>0</v>
      </c>
      <c r="CQ160" s="8">
        <f aca="true" t="shared" si="395" ref="CQ160:CT161">CQ161</f>
        <v>0</v>
      </c>
      <c r="CR160" s="8">
        <f t="shared" si="395"/>
        <v>0</v>
      </c>
      <c r="CS160" s="8">
        <f t="shared" si="395"/>
        <v>4201</v>
      </c>
      <c r="CT160" s="8">
        <f t="shared" si="395"/>
        <v>4201</v>
      </c>
    </row>
    <row r="161" spans="1:98" ht="33">
      <c r="A161" s="24" t="s">
        <v>11</v>
      </c>
      <c r="B161" s="11">
        <v>913</v>
      </c>
      <c r="C161" s="11" t="s">
        <v>7</v>
      </c>
      <c r="D161" s="11" t="s">
        <v>33</v>
      </c>
      <c r="E161" s="11" t="s">
        <v>136</v>
      </c>
      <c r="F161" s="8">
        <v>600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30"/>
      <c r="AL161" s="30"/>
      <c r="AM161" s="8"/>
      <c r="AN161" s="8">
        <f>AN162</f>
        <v>4201</v>
      </c>
      <c r="AO161" s="8">
        <f>AO162</f>
        <v>0</v>
      </c>
      <c r="AP161" s="8">
        <f>AP162</f>
        <v>0</v>
      </c>
      <c r="AQ161" s="8">
        <f>AQ162</f>
        <v>4201</v>
      </c>
      <c r="AR161" s="8">
        <f>AR162</f>
        <v>4201</v>
      </c>
      <c r="AS161" s="8"/>
      <c r="AT161" s="8">
        <f>AT162</f>
        <v>0</v>
      </c>
      <c r="AU161" s="8">
        <f t="shared" si="387"/>
        <v>0</v>
      </c>
      <c r="AV161" s="8">
        <f t="shared" si="387"/>
        <v>0</v>
      </c>
      <c r="AW161" s="8">
        <f t="shared" si="387"/>
        <v>4201</v>
      </c>
      <c r="AX161" s="8">
        <f t="shared" si="387"/>
        <v>4201</v>
      </c>
      <c r="AY161" s="30"/>
      <c r="AZ161" s="30">
        <f>AZ162</f>
        <v>0</v>
      </c>
      <c r="BA161" s="30">
        <f t="shared" si="388"/>
        <v>0</v>
      </c>
      <c r="BB161" s="30">
        <f t="shared" si="388"/>
        <v>0</v>
      </c>
      <c r="BC161" s="30">
        <f t="shared" si="388"/>
        <v>4201</v>
      </c>
      <c r="BD161" s="30">
        <f t="shared" si="388"/>
        <v>4201</v>
      </c>
      <c r="BE161" s="8"/>
      <c r="BF161" s="8">
        <f>BF162</f>
        <v>0</v>
      </c>
      <c r="BG161" s="8">
        <f t="shared" si="389"/>
        <v>0</v>
      </c>
      <c r="BH161" s="8">
        <f t="shared" si="389"/>
        <v>0</v>
      </c>
      <c r="BI161" s="51">
        <f t="shared" si="389"/>
        <v>4201</v>
      </c>
      <c r="BJ161" s="51">
        <f t="shared" si="389"/>
        <v>4201</v>
      </c>
      <c r="BK161" s="30"/>
      <c r="BL161" s="30">
        <f>BL162</f>
        <v>0</v>
      </c>
      <c r="BM161" s="30">
        <f t="shared" si="390"/>
        <v>0</v>
      </c>
      <c r="BN161" s="30">
        <f t="shared" si="390"/>
        <v>0</v>
      </c>
      <c r="BO161" s="30">
        <f t="shared" si="390"/>
        <v>4201</v>
      </c>
      <c r="BP161" s="30">
        <f t="shared" si="390"/>
        <v>4201</v>
      </c>
      <c r="BQ161" s="8"/>
      <c r="BR161" s="8">
        <f>BR162</f>
        <v>0</v>
      </c>
      <c r="BS161" s="8">
        <f t="shared" si="391"/>
        <v>0</v>
      </c>
      <c r="BT161" s="8">
        <f t="shared" si="391"/>
        <v>0</v>
      </c>
      <c r="BU161" s="8">
        <f t="shared" si="391"/>
        <v>4201</v>
      </c>
      <c r="BV161" s="8">
        <f t="shared" si="391"/>
        <v>4201</v>
      </c>
      <c r="BW161" s="30"/>
      <c r="BX161" s="30">
        <f>BX162</f>
        <v>0</v>
      </c>
      <c r="BY161" s="30">
        <f t="shared" si="392"/>
        <v>0</v>
      </c>
      <c r="BZ161" s="30">
        <f t="shared" si="392"/>
        <v>0</v>
      </c>
      <c r="CA161" s="30">
        <f t="shared" si="392"/>
        <v>4201</v>
      </c>
      <c r="CB161" s="30">
        <f t="shared" si="392"/>
        <v>4201</v>
      </c>
      <c r="CC161" s="30"/>
      <c r="CD161" s="30">
        <f>CD162</f>
        <v>0</v>
      </c>
      <c r="CE161" s="30">
        <f t="shared" si="393"/>
        <v>0</v>
      </c>
      <c r="CF161" s="30">
        <f t="shared" si="393"/>
        <v>0</v>
      </c>
      <c r="CG161" s="30">
        <f t="shared" si="393"/>
        <v>4201</v>
      </c>
      <c r="CH161" s="30">
        <f t="shared" si="393"/>
        <v>4201</v>
      </c>
      <c r="CI161" s="8"/>
      <c r="CJ161" s="8">
        <f>CJ162</f>
        <v>0</v>
      </c>
      <c r="CK161" s="8">
        <f t="shared" si="394"/>
        <v>0</v>
      </c>
      <c r="CL161" s="8">
        <f t="shared" si="394"/>
        <v>0</v>
      </c>
      <c r="CM161" s="8">
        <f t="shared" si="394"/>
        <v>4201</v>
      </c>
      <c r="CN161" s="8">
        <f t="shared" si="394"/>
        <v>4201</v>
      </c>
      <c r="CO161" s="8"/>
      <c r="CP161" s="8">
        <f>CP162</f>
        <v>0</v>
      </c>
      <c r="CQ161" s="8">
        <f t="shared" si="395"/>
        <v>0</v>
      </c>
      <c r="CR161" s="8">
        <f t="shared" si="395"/>
        <v>0</v>
      </c>
      <c r="CS161" s="8">
        <f t="shared" si="395"/>
        <v>4201</v>
      </c>
      <c r="CT161" s="8">
        <f t="shared" si="395"/>
        <v>4201</v>
      </c>
    </row>
    <row r="162" spans="1:98" ht="16.5">
      <c r="A162" s="25" t="s">
        <v>18</v>
      </c>
      <c r="B162" s="11">
        <v>913</v>
      </c>
      <c r="C162" s="11" t="s">
        <v>7</v>
      </c>
      <c r="D162" s="11" t="s">
        <v>33</v>
      </c>
      <c r="E162" s="11" t="s">
        <v>136</v>
      </c>
      <c r="F162" s="8">
        <v>620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30"/>
      <c r="AL162" s="30"/>
      <c r="AM162" s="8"/>
      <c r="AN162" s="8">
        <v>4201</v>
      </c>
      <c r="AO162" s="8"/>
      <c r="AP162" s="8"/>
      <c r="AQ162" s="8">
        <f>AK162+AM162+AN162+AO162+AP162</f>
        <v>4201</v>
      </c>
      <c r="AR162" s="8">
        <f>AL162+AN162</f>
        <v>4201</v>
      </c>
      <c r="AS162" s="8"/>
      <c r="AT162" s="8"/>
      <c r="AU162" s="8"/>
      <c r="AV162" s="8"/>
      <c r="AW162" s="8">
        <f>AQ162+AS162+AT162+AU162+AV162</f>
        <v>4201</v>
      </c>
      <c r="AX162" s="8">
        <f>AR162+AT162</f>
        <v>4201</v>
      </c>
      <c r="AY162" s="30"/>
      <c r="AZ162" s="30"/>
      <c r="BA162" s="30"/>
      <c r="BB162" s="30"/>
      <c r="BC162" s="30">
        <f>AW162+AY162+AZ162+BA162+BB162</f>
        <v>4201</v>
      </c>
      <c r="BD162" s="30">
        <f>AX162+AZ162</f>
        <v>4201</v>
      </c>
      <c r="BE162" s="8"/>
      <c r="BF162" s="8"/>
      <c r="BG162" s="8"/>
      <c r="BH162" s="8"/>
      <c r="BI162" s="51">
        <f>BC162+BE162+BF162+BG162+BH162</f>
        <v>4201</v>
      </c>
      <c r="BJ162" s="51">
        <f>BD162+BF162</f>
        <v>4201</v>
      </c>
      <c r="BK162" s="30"/>
      <c r="BL162" s="30"/>
      <c r="BM162" s="30"/>
      <c r="BN162" s="30"/>
      <c r="BO162" s="30">
        <f>BI162+BK162+BL162+BM162+BN162</f>
        <v>4201</v>
      </c>
      <c r="BP162" s="30">
        <f>BJ162+BL162</f>
        <v>4201</v>
      </c>
      <c r="BQ162" s="8"/>
      <c r="BR162" s="8"/>
      <c r="BS162" s="8"/>
      <c r="BT162" s="8"/>
      <c r="BU162" s="8">
        <f>BO162+BQ162+BR162+BS162+BT162</f>
        <v>4201</v>
      </c>
      <c r="BV162" s="8">
        <f>BP162+BR162</f>
        <v>4201</v>
      </c>
      <c r="BW162" s="30"/>
      <c r="BX162" s="30"/>
      <c r="BY162" s="30"/>
      <c r="BZ162" s="30"/>
      <c r="CA162" s="30">
        <f>BU162+BW162+BX162+BY162+BZ162</f>
        <v>4201</v>
      </c>
      <c r="CB162" s="30">
        <f>BV162+BX162</f>
        <v>4201</v>
      </c>
      <c r="CC162" s="30"/>
      <c r="CD162" s="30"/>
      <c r="CE162" s="30"/>
      <c r="CF162" s="30"/>
      <c r="CG162" s="30">
        <f>CA162+CC162+CD162+CE162+CF162</f>
        <v>4201</v>
      </c>
      <c r="CH162" s="30">
        <f>CB162+CD162</f>
        <v>4201</v>
      </c>
      <c r="CI162" s="8"/>
      <c r="CJ162" s="8"/>
      <c r="CK162" s="8"/>
      <c r="CL162" s="8"/>
      <c r="CM162" s="8">
        <f>CG162+CI162+CJ162+CK162+CL162</f>
        <v>4201</v>
      </c>
      <c r="CN162" s="8">
        <f>CH162+CJ162</f>
        <v>4201</v>
      </c>
      <c r="CO162" s="8"/>
      <c r="CP162" s="8"/>
      <c r="CQ162" s="8"/>
      <c r="CR162" s="8"/>
      <c r="CS162" s="8">
        <f>CM162+CO162+CP162+CQ162+CR162</f>
        <v>4201</v>
      </c>
      <c r="CT162" s="8">
        <f>CN162+CP162</f>
        <v>4201</v>
      </c>
    </row>
    <row r="163" spans="1:98" ht="49.5">
      <c r="A163" s="39" t="s">
        <v>144</v>
      </c>
      <c r="B163" s="11">
        <v>913</v>
      </c>
      <c r="C163" s="11" t="s">
        <v>7</v>
      </c>
      <c r="D163" s="11" t="s">
        <v>33</v>
      </c>
      <c r="E163" s="11" t="s">
        <v>137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30"/>
      <c r="AL163" s="30"/>
      <c r="AM163" s="8"/>
      <c r="AN163" s="8">
        <f>AN164</f>
        <v>2142</v>
      </c>
      <c r="AO163" s="8">
        <f>AO164</f>
        <v>0</v>
      </c>
      <c r="AP163" s="8">
        <f>AP164</f>
        <v>0</v>
      </c>
      <c r="AQ163" s="8">
        <f>AQ164</f>
        <v>2142</v>
      </c>
      <c r="AR163" s="8">
        <f>AR164</f>
        <v>2142</v>
      </c>
      <c r="AS163" s="8"/>
      <c r="AT163" s="8">
        <f>AT164</f>
        <v>0</v>
      </c>
      <c r="AU163" s="8">
        <f aca="true" t="shared" si="396" ref="AU163:AX164">AU164</f>
        <v>0</v>
      </c>
      <c r="AV163" s="8">
        <f t="shared" si="396"/>
        <v>0</v>
      </c>
      <c r="AW163" s="8">
        <f t="shared" si="396"/>
        <v>2142</v>
      </c>
      <c r="AX163" s="8">
        <f t="shared" si="396"/>
        <v>2142</v>
      </c>
      <c r="AY163" s="30"/>
      <c r="AZ163" s="30">
        <f>AZ164</f>
        <v>0</v>
      </c>
      <c r="BA163" s="30">
        <f aca="true" t="shared" si="397" ref="BA163:BD164">BA164</f>
        <v>0</v>
      </c>
      <c r="BB163" s="30">
        <f t="shared" si="397"/>
        <v>0</v>
      </c>
      <c r="BC163" s="30">
        <f t="shared" si="397"/>
        <v>2142</v>
      </c>
      <c r="BD163" s="30">
        <f t="shared" si="397"/>
        <v>2142</v>
      </c>
      <c r="BE163" s="8"/>
      <c r="BF163" s="8">
        <f>BF164</f>
        <v>0</v>
      </c>
      <c r="BG163" s="8">
        <f aca="true" t="shared" si="398" ref="BG163:BJ164">BG164</f>
        <v>0</v>
      </c>
      <c r="BH163" s="8">
        <f t="shared" si="398"/>
        <v>0</v>
      </c>
      <c r="BI163" s="51">
        <f t="shared" si="398"/>
        <v>2142</v>
      </c>
      <c r="BJ163" s="51">
        <f t="shared" si="398"/>
        <v>2142</v>
      </c>
      <c r="BK163" s="30"/>
      <c r="BL163" s="30">
        <f>BL164</f>
        <v>0</v>
      </c>
      <c r="BM163" s="30">
        <f aca="true" t="shared" si="399" ref="BM163:BP164">BM164</f>
        <v>0</v>
      </c>
      <c r="BN163" s="30">
        <f t="shared" si="399"/>
        <v>0</v>
      </c>
      <c r="BO163" s="30">
        <f t="shared" si="399"/>
        <v>2142</v>
      </c>
      <c r="BP163" s="30">
        <f t="shared" si="399"/>
        <v>2142</v>
      </c>
      <c r="BQ163" s="8"/>
      <c r="BR163" s="8">
        <f>BR164</f>
        <v>0</v>
      </c>
      <c r="BS163" s="8">
        <f aca="true" t="shared" si="400" ref="BS163:BV164">BS164</f>
        <v>0</v>
      </c>
      <c r="BT163" s="8">
        <f t="shared" si="400"/>
        <v>0</v>
      </c>
      <c r="BU163" s="8">
        <f t="shared" si="400"/>
        <v>2142</v>
      </c>
      <c r="BV163" s="8">
        <f t="shared" si="400"/>
        <v>2142</v>
      </c>
      <c r="BW163" s="30"/>
      <c r="BX163" s="30">
        <f>BX164</f>
        <v>0</v>
      </c>
      <c r="BY163" s="30">
        <f aca="true" t="shared" si="401" ref="BY163:CB164">BY164</f>
        <v>0</v>
      </c>
      <c r="BZ163" s="30">
        <f t="shared" si="401"/>
        <v>0</v>
      </c>
      <c r="CA163" s="30">
        <f t="shared" si="401"/>
        <v>2142</v>
      </c>
      <c r="CB163" s="30">
        <f t="shared" si="401"/>
        <v>2142</v>
      </c>
      <c r="CC163" s="30"/>
      <c r="CD163" s="30">
        <f>CD164</f>
        <v>0</v>
      </c>
      <c r="CE163" s="30">
        <f aca="true" t="shared" si="402" ref="CE163:CH164">CE164</f>
        <v>0</v>
      </c>
      <c r="CF163" s="30">
        <f t="shared" si="402"/>
        <v>0</v>
      </c>
      <c r="CG163" s="30">
        <f t="shared" si="402"/>
        <v>2142</v>
      </c>
      <c r="CH163" s="30">
        <f t="shared" si="402"/>
        <v>2142</v>
      </c>
      <c r="CI163" s="8"/>
      <c r="CJ163" s="8">
        <f>CJ164</f>
        <v>0</v>
      </c>
      <c r="CK163" s="8">
        <f aca="true" t="shared" si="403" ref="CK163:CN164">CK164</f>
        <v>0</v>
      </c>
      <c r="CL163" s="8">
        <f t="shared" si="403"/>
        <v>0</v>
      </c>
      <c r="CM163" s="8">
        <f t="shared" si="403"/>
        <v>2142</v>
      </c>
      <c r="CN163" s="8">
        <f t="shared" si="403"/>
        <v>2142</v>
      </c>
      <c r="CO163" s="8"/>
      <c r="CP163" s="8">
        <f>CP164</f>
        <v>0</v>
      </c>
      <c r="CQ163" s="8">
        <f aca="true" t="shared" si="404" ref="CQ163:CT164">CQ164</f>
        <v>0</v>
      </c>
      <c r="CR163" s="8">
        <f t="shared" si="404"/>
        <v>0</v>
      </c>
      <c r="CS163" s="8">
        <f t="shared" si="404"/>
        <v>2142</v>
      </c>
      <c r="CT163" s="8">
        <f t="shared" si="404"/>
        <v>2142</v>
      </c>
    </row>
    <row r="164" spans="1:98" ht="33">
      <c r="A164" s="24" t="s">
        <v>11</v>
      </c>
      <c r="B164" s="11">
        <v>913</v>
      </c>
      <c r="C164" s="11" t="s">
        <v>7</v>
      </c>
      <c r="D164" s="11" t="s">
        <v>33</v>
      </c>
      <c r="E164" s="11" t="s">
        <v>137</v>
      </c>
      <c r="F164" s="8">
        <v>600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30"/>
      <c r="AL164" s="30"/>
      <c r="AM164" s="8"/>
      <c r="AN164" s="8">
        <f>AN165</f>
        <v>2142</v>
      </c>
      <c r="AO164" s="8">
        <f>AO165</f>
        <v>0</v>
      </c>
      <c r="AP164" s="8">
        <f>AP165</f>
        <v>0</v>
      </c>
      <c r="AQ164" s="8">
        <f>AQ165</f>
        <v>2142</v>
      </c>
      <c r="AR164" s="8">
        <f>AR165</f>
        <v>2142</v>
      </c>
      <c r="AS164" s="8"/>
      <c r="AT164" s="8">
        <f>AT165</f>
        <v>0</v>
      </c>
      <c r="AU164" s="8">
        <f t="shared" si="396"/>
        <v>0</v>
      </c>
      <c r="AV164" s="8">
        <f t="shared" si="396"/>
        <v>0</v>
      </c>
      <c r="AW164" s="8">
        <f t="shared" si="396"/>
        <v>2142</v>
      </c>
      <c r="AX164" s="8">
        <f t="shared" si="396"/>
        <v>2142</v>
      </c>
      <c r="AY164" s="30"/>
      <c r="AZ164" s="30">
        <f>AZ165</f>
        <v>0</v>
      </c>
      <c r="BA164" s="30">
        <f t="shared" si="397"/>
        <v>0</v>
      </c>
      <c r="BB164" s="30">
        <f t="shared" si="397"/>
        <v>0</v>
      </c>
      <c r="BC164" s="30">
        <f t="shared" si="397"/>
        <v>2142</v>
      </c>
      <c r="BD164" s="30">
        <f t="shared" si="397"/>
        <v>2142</v>
      </c>
      <c r="BE164" s="8"/>
      <c r="BF164" s="8">
        <f>BF165</f>
        <v>0</v>
      </c>
      <c r="BG164" s="8">
        <f t="shared" si="398"/>
        <v>0</v>
      </c>
      <c r="BH164" s="8">
        <f t="shared" si="398"/>
        <v>0</v>
      </c>
      <c r="BI164" s="51">
        <f t="shared" si="398"/>
        <v>2142</v>
      </c>
      <c r="BJ164" s="51">
        <f t="shared" si="398"/>
        <v>2142</v>
      </c>
      <c r="BK164" s="30"/>
      <c r="BL164" s="30">
        <f>BL165</f>
        <v>0</v>
      </c>
      <c r="BM164" s="30">
        <f t="shared" si="399"/>
        <v>0</v>
      </c>
      <c r="BN164" s="30">
        <f t="shared" si="399"/>
        <v>0</v>
      </c>
      <c r="BO164" s="30">
        <f t="shared" si="399"/>
        <v>2142</v>
      </c>
      <c r="BP164" s="30">
        <f t="shared" si="399"/>
        <v>2142</v>
      </c>
      <c r="BQ164" s="8"/>
      <c r="BR164" s="8">
        <f>BR165</f>
        <v>0</v>
      </c>
      <c r="BS164" s="8">
        <f t="shared" si="400"/>
        <v>0</v>
      </c>
      <c r="BT164" s="8">
        <f t="shared" si="400"/>
        <v>0</v>
      </c>
      <c r="BU164" s="8">
        <f t="shared" si="400"/>
        <v>2142</v>
      </c>
      <c r="BV164" s="8">
        <f t="shared" si="400"/>
        <v>2142</v>
      </c>
      <c r="BW164" s="30"/>
      <c r="BX164" s="30">
        <f>BX165</f>
        <v>0</v>
      </c>
      <c r="BY164" s="30">
        <f t="shared" si="401"/>
        <v>0</v>
      </c>
      <c r="BZ164" s="30">
        <f t="shared" si="401"/>
        <v>0</v>
      </c>
      <c r="CA164" s="30">
        <f t="shared" si="401"/>
        <v>2142</v>
      </c>
      <c r="CB164" s="30">
        <f t="shared" si="401"/>
        <v>2142</v>
      </c>
      <c r="CC164" s="30"/>
      <c r="CD164" s="30">
        <f>CD165</f>
        <v>0</v>
      </c>
      <c r="CE164" s="30">
        <f t="shared" si="402"/>
        <v>0</v>
      </c>
      <c r="CF164" s="30">
        <f t="shared" si="402"/>
        <v>0</v>
      </c>
      <c r="CG164" s="30">
        <f t="shared" si="402"/>
        <v>2142</v>
      </c>
      <c r="CH164" s="30">
        <f t="shared" si="402"/>
        <v>2142</v>
      </c>
      <c r="CI164" s="8"/>
      <c r="CJ164" s="8">
        <f>CJ165</f>
        <v>0</v>
      </c>
      <c r="CK164" s="8">
        <f t="shared" si="403"/>
        <v>0</v>
      </c>
      <c r="CL164" s="8">
        <f t="shared" si="403"/>
        <v>0</v>
      </c>
      <c r="CM164" s="8">
        <f t="shared" si="403"/>
        <v>2142</v>
      </c>
      <c r="CN164" s="8">
        <f t="shared" si="403"/>
        <v>2142</v>
      </c>
      <c r="CO164" s="8"/>
      <c r="CP164" s="8">
        <f>CP165</f>
        <v>0</v>
      </c>
      <c r="CQ164" s="8">
        <f t="shared" si="404"/>
        <v>0</v>
      </c>
      <c r="CR164" s="8">
        <f t="shared" si="404"/>
        <v>0</v>
      </c>
      <c r="CS164" s="8">
        <f t="shared" si="404"/>
        <v>2142</v>
      </c>
      <c r="CT164" s="8">
        <f t="shared" si="404"/>
        <v>2142</v>
      </c>
    </row>
    <row r="165" spans="1:98" ht="16.5">
      <c r="A165" s="25" t="s">
        <v>18</v>
      </c>
      <c r="B165" s="11">
        <v>913</v>
      </c>
      <c r="C165" s="11" t="s">
        <v>7</v>
      </c>
      <c r="D165" s="11" t="s">
        <v>33</v>
      </c>
      <c r="E165" s="11" t="s">
        <v>137</v>
      </c>
      <c r="F165" s="8">
        <v>620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30"/>
      <c r="AL165" s="30"/>
      <c r="AM165" s="8"/>
      <c r="AN165" s="8">
        <v>2142</v>
      </c>
      <c r="AO165" s="8"/>
      <c r="AP165" s="8"/>
      <c r="AQ165" s="8">
        <f>AK165+AM165+AN165+AO165+AP165</f>
        <v>2142</v>
      </c>
      <c r="AR165" s="8">
        <f>AL165+AN165</f>
        <v>2142</v>
      </c>
      <c r="AS165" s="8"/>
      <c r="AT165" s="8"/>
      <c r="AU165" s="8"/>
      <c r="AV165" s="8"/>
      <c r="AW165" s="8">
        <f>AQ165+AS165+AT165+AU165+AV165</f>
        <v>2142</v>
      </c>
      <c r="AX165" s="8">
        <f>AR165+AT165</f>
        <v>2142</v>
      </c>
      <c r="AY165" s="30"/>
      <c r="AZ165" s="30"/>
      <c r="BA165" s="30"/>
      <c r="BB165" s="30"/>
      <c r="BC165" s="30">
        <f>AW165+AY165+AZ165+BA165+BB165</f>
        <v>2142</v>
      </c>
      <c r="BD165" s="30">
        <f>AX165+AZ165</f>
        <v>2142</v>
      </c>
      <c r="BE165" s="8"/>
      <c r="BF165" s="8"/>
      <c r="BG165" s="8"/>
      <c r="BH165" s="8"/>
      <c r="BI165" s="51">
        <f>BC165+BE165+BF165+BG165+BH165</f>
        <v>2142</v>
      </c>
      <c r="BJ165" s="51">
        <f>BD165+BF165</f>
        <v>2142</v>
      </c>
      <c r="BK165" s="30"/>
      <c r="BL165" s="30"/>
      <c r="BM165" s="30"/>
      <c r="BN165" s="30"/>
      <c r="BO165" s="30">
        <f>BI165+BK165+BL165+BM165+BN165</f>
        <v>2142</v>
      </c>
      <c r="BP165" s="30">
        <f>BJ165+BL165</f>
        <v>2142</v>
      </c>
      <c r="BQ165" s="8"/>
      <c r="BR165" s="8"/>
      <c r="BS165" s="8"/>
      <c r="BT165" s="8"/>
      <c r="BU165" s="8">
        <f>BO165+BQ165+BR165+BS165+BT165</f>
        <v>2142</v>
      </c>
      <c r="BV165" s="8">
        <f>BP165+BR165</f>
        <v>2142</v>
      </c>
      <c r="BW165" s="30"/>
      <c r="BX165" s="30"/>
      <c r="BY165" s="30"/>
      <c r="BZ165" s="30"/>
      <c r="CA165" s="30">
        <f>BU165+BW165+BX165+BY165+BZ165</f>
        <v>2142</v>
      </c>
      <c r="CB165" s="30">
        <f>BV165+BX165</f>
        <v>2142</v>
      </c>
      <c r="CC165" s="30"/>
      <c r="CD165" s="30"/>
      <c r="CE165" s="30"/>
      <c r="CF165" s="30"/>
      <c r="CG165" s="30">
        <f>CA165+CC165+CD165+CE165+CF165</f>
        <v>2142</v>
      </c>
      <c r="CH165" s="30">
        <f>CB165+CD165</f>
        <v>2142</v>
      </c>
      <c r="CI165" s="8"/>
      <c r="CJ165" s="8"/>
      <c r="CK165" s="8"/>
      <c r="CL165" s="8"/>
      <c r="CM165" s="8">
        <f>CG165+CI165+CJ165+CK165+CL165</f>
        <v>2142</v>
      </c>
      <c r="CN165" s="8">
        <f>CH165+CJ165</f>
        <v>2142</v>
      </c>
      <c r="CO165" s="8"/>
      <c r="CP165" s="8"/>
      <c r="CQ165" s="8"/>
      <c r="CR165" s="8"/>
      <c r="CS165" s="8">
        <f>CM165+CO165+CP165+CQ165+CR165</f>
        <v>2142</v>
      </c>
      <c r="CT165" s="8">
        <f>CN165+CP165</f>
        <v>2142</v>
      </c>
    </row>
    <row r="166" spans="1:98" ht="49.5">
      <c r="A166" s="39" t="s">
        <v>144</v>
      </c>
      <c r="B166" s="11">
        <v>913</v>
      </c>
      <c r="C166" s="11" t="s">
        <v>7</v>
      </c>
      <c r="D166" s="11" t="s">
        <v>33</v>
      </c>
      <c r="E166" s="11" t="s">
        <v>138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30"/>
      <c r="AL166" s="30"/>
      <c r="AM166" s="8">
        <f>AM167</f>
        <v>221</v>
      </c>
      <c r="AN166" s="8">
        <f>AN167</f>
        <v>0</v>
      </c>
      <c r="AO166" s="8">
        <f>AO167</f>
        <v>0</v>
      </c>
      <c r="AP166" s="8">
        <f aca="true" t="shared" si="405" ref="AP166:BE167">AP167</f>
        <v>0</v>
      </c>
      <c r="AQ166" s="8">
        <f t="shared" si="405"/>
        <v>221</v>
      </c>
      <c r="AR166" s="8">
        <f t="shared" si="405"/>
        <v>0</v>
      </c>
      <c r="AS166" s="8">
        <f t="shared" si="405"/>
        <v>0</v>
      </c>
      <c r="AT166" s="8">
        <f t="shared" si="405"/>
        <v>0</v>
      </c>
      <c r="AU166" s="8">
        <f>AU167</f>
        <v>0</v>
      </c>
      <c r="AV166" s="8">
        <f t="shared" si="405"/>
        <v>0</v>
      </c>
      <c r="AW166" s="8">
        <f t="shared" si="405"/>
        <v>221</v>
      </c>
      <c r="AX166" s="8">
        <f t="shared" si="405"/>
        <v>0</v>
      </c>
      <c r="AY166" s="30">
        <f t="shared" si="405"/>
        <v>0</v>
      </c>
      <c r="AZ166" s="30">
        <f t="shared" si="405"/>
        <v>0</v>
      </c>
      <c r="BA166" s="30">
        <f>BA167</f>
        <v>0</v>
      </c>
      <c r="BB166" s="30">
        <f t="shared" si="405"/>
        <v>0</v>
      </c>
      <c r="BC166" s="30">
        <f t="shared" si="405"/>
        <v>221</v>
      </c>
      <c r="BD166" s="30">
        <f t="shared" si="405"/>
        <v>0</v>
      </c>
      <c r="BE166" s="8">
        <f t="shared" si="405"/>
        <v>0</v>
      </c>
      <c r="BF166" s="8">
        <f aca="true" t="shared" si="406" ref="BE166:BT167">BF167</f>
        <v>0</v>
      </c>
      <c r="BG166" s="8">
        <f>BG167</f>
        <v>0</v>
      </c>
      <c r="BH166" s="8">
        <f t="shared" si="406"/>
        <v>0</v>
      </c>
      <c r="BI166" s="51">
        <f t="shared" si="406"/>
        <v>221</v>
      </c>
      <c r="BJ166" s="51">
        <f t="shared" si="406"/>
        <v>0</v>
      </c>
      <c r="BK166" s="30">
        <f t="shared" si="406"/>
        <v>0</v>
      </c>
      <c r="BL166" s="30">
        <f t="shared" si="406"/>
        <v>0</v>
      </c>
      <c r="BM166" s="30">
        <f>BM167</f>
        <v>0</v>
      </c>
      <c r="BN166" s="30">
        <f t="shared" si="406"/>
        <v>0</v>
      </c>
      <c r="BO166" s="30">
        <f t="shared" si="406"/>
        <v>221</v>
      </c>
      <c r="BP166" s="30">
        <f t="shared" si="406"/>
        <v>0</v>
      </c>
      <c r="BQ166" s="8">
        <f t="shared" si="406"/>
        <v>0</v>
      </c>
      <c r="BR166" s="8">
        <f t="shared" si="406"/>
        <v>0</v>
      </c>
      <c r="BS166" s="8">
        <f>BS167</f>
        <v>0</v>
      </c>
      <c r="BT166" s="8">
        <f t="shared" si="406"/>
        <v>0</v>
      </c>
      <c r="BU166" s="8">
        <f aca="true" t="shared" si="407" ref="BQ166:CF167">BU167</f>
        <v>221</v>
      </c>
      <c r="BV166" s="8">
        <f t="shared" si="407"/>
        <v>0</v>
      </c>
      <c r="BW166" s="30">
        <f t="shared" si="407"/>
        <v>0</v>
      </c>
      <c r="BX166" s="30">
        <f t="shared" si="407"/>
        <v>0</v>
      </c>
      <c r="BY166" s="30">
        <f>BY167</f>
        <v>0</v>
      </c>
      <c r="BZ166" s="30">
        <f t="shared" si="407"/>
        <v>0</v>
      </c>
      <c r="CA166" s="30">
        <f t="shared" si="407"/>
        <v>221</v>
      </c>
      <c r="CB166" s="30">
        <f t="shared" si="407"/>
        <v>0</v>
      </c>
      <c r="CC166" s="30">
        <f t="shared" si="407"/>
        <v>0</v>
      </c>
      <c r="CD166" s="30">
        <f t="shared" si="407"/>
        <v>0</v>
      </c>
      <c r="CE166" s="30">
        <f>CE167</f>
        <v>0</v>
      </c>
      <c r="CF166" s="30">
        <f t="shared" si="407"/>
        <v>0</v>
      </c>
      <c r="CG166" s="30">
        <f aca="true" t="shared" si="408" ref="CC166:CR167">CG167</f>
        <v>221</v>
      </c>
      <c r="CH166" s="30">
        <f t="shared" si="408"/>
        <v>0</v>
      </c>
      <c r="CI166" s="8">
        <f t="shared" si="408"/>
        <v>0</v>
      </c>
      <c r="CJ166" s="8">
        <f t="shared" si="408"/>
        <v>0</v>
      </c>
      <c r="CK166" s="8">
        <f>CK167</f>
        <v>0</v>
      </c>
      <c r="CL166" s="8">
        <f t="shared" si="408"/>
        <v>0</v>
      </c>
      <c r="CM166" s="8">
        <f t="shared" si="408"/>
        <v>221</v>
      </c>
      <c r="CN166" s="8">
        <f t="shared" si="408"/>
        <v>0</v>
      </c>
      <c r="CO166" s="8">
        <f t="shared" si="408"/>
        <v>0</v>
      </c>
      <c r="CP166" s="8">
        <f t="shared" si="408"/>
        <v>0</v>
      </c>
      <c r="CQ166" s="8">
        <f>CQ167</f>
        <v>0</v>
      </c>
      <c r="CR166" s="8">
        <f t="shared" si="408"/>
        <v>0</v>
      </c>
      <c r="CS166" s="8">
        <f aca="true" t="shared" si="409" ref="CO166:CT167">CS167</f>
        <v>221</v>
      </c>
      <c r="CT166" s="8">
        <f t="shared" si="409"/>
        <v>0</v>
      </c>
    </row>
    <row r="167" spans="1:98" ht="33">
      <c r="A167" s="24" t="s">
        <v>11</v>
      </c>
      <c r="B167" s="11">
        <v>913</v>
      </c>
      <c r="C167" s="11" t="s">
        <v>7</v>
      </c>
      <c r="D167" s="11" t="s">
        <v>33</v>
      </c>
      <c r="E167" s="11" t="s">
        <v>138</v>
      </c>
      <c r="F167" s="8">
        <v>600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30"/>
      <c r="AL167" s="30"/>
      <c r="AM167" s="8">
        <f>AM168</f>
        <v>221</v>
      </c>
      <c r="AN167" s="8">
        <f>AN168</f>
        <v>0</v>
      </c>
      <c r="AO167" s="8">
        <f>AO168</f>
        <v>0</v>
      </c>
      <c r="AP167" s="8">
        <f t="shared" si="405"/>
        <v>0</v>
      </c>
      <c r="AQ167" s="8">
        <f t="shared" si="405"/>
        <v>221</v>
      </c>
      <c r="AR167" s="8">
        <f t="shared" si="405"/>
        <v>0</v>
      </c>
      <c r="AS167" s="8">
        <f t="shared" si="405"/>
        <v>0</v>
      </c>
      <c r="AT167" s="8">
        <f t="shared" si="405"/>
        <v>0</v>
      </c>
      <c r="AU167" s="8">
        <f>AU168</f>
        <v>0</v>
      </c>
      <c r="AV167" s="8">
        <f t="shared" si="405"/>
        <v>0</v>
      </c>
      <c r="AW167" s="8">
        <f t="shared" si="405"/>
        <v>221</v>
      </c>
      <c r="AX167" s="8">
        <f t="shared" si="405"/>
        <v>0</v>
      </c>
      <c r="AY167" s="30">
        <f t="shared" si="405"/>
        <v>0</v>
      </c>
      <c r="AZ167" s="30">
        <f t="shared" si="405"/>
        <v>0</v>
      </c>
      <c r="BA167" s="30">
        <f>BA168</f>
        <v>0</v>
      </c>
      <c r="BB167" s="30">
        <f t="shared" si="405"/>
        <v>0</v>
      </c>
      <c r="BC167" s="30">
        <f t="shared" si="405"/>
        <v>221</v>
      </c>
      <c r="BD167" s="30">
        <f t="shared" si="405"/>
        <v>0</v>
      </c>
      <c r="BE167" s="8">
        <f t="shared" si="406"/>
        <v>0</v>
      </c>
      <c r="BF167" s="8">
        <f t="shared" si="406"/>
        <v>0</v>
      </c>
      <c r="BG167" s="8">
        <f>BG168</f>
        <v>0</v>
      </c>
      <c r="BH167" s="8">
        <f t="shared" si="406"/>
        <v>0</v>
      </c>
      <c r="BI167" s="51">
        <f t="shared" si="406"/>
        <v>221</v>
      </c>
      <c r="BJ167" s="51">
        <f t="shared" si="406"/>
        <v>0</v>
      </c>
      <c r="BK167" s="30">
        <f t="shared" si="406"/>
        <v>0</v>
      </c>
      <c r="BL167" s="30">
        <f t="shared" si="406"/>
        <v>0</v>
      </c>
      <c r="BM167" s="30">
        <f>BM168</f>
        <v>0</v>
      </c>
      <c r="BN167" s="30">
        <f t="shared" si="406"/>
        <v>0</v>
      </c>
      <c r="BO167" s="30">
        <f t="shared" si="406"/>
        <v>221</v>
      </c>
      <c r="BP167" s="30">
        <f t="shared" si="406"/>
        <v>0</v>
      </c>
      <c r="BQ167" s="8">
        <f t="shared" si="407"/>
        <v>0</v>
      </c>
      <c r="BR167" s="8">
        <f t="shared" si="407"/>
        <v>0</v>
      </c>
      <c r="BS167" s="8">
        <f>BS168</f>
        <v>0</v>
      </c>
      <c r="BT167" s="8">
        <f t="shared" si="407"/>
        <v>0</v>
      </c>
      <c r="BU167" s="8">
        <f t="shared" si="407"/>
        <v>221</v>
      </c>
      <c r="BV167" s="8">
        <f t="shared" si="407"/>
        <v>0</v>
      </c>
      <c r="BW167" s="30">
        <f t="shared" si="407"/>
        <v>0</v>
      </c>
      <c r="BX167" s="30">
        <f t="shared" si="407"/>
        <v>0</v>
      </c>
      <c r="BY167" s="30">
        <f>BY168</f>
        <v>0</v>
      </c>
      <c r="BZ167" s="30">
        <f t="shared" si="407"/>
        <v>0</v>
      </c>
      <c r="CA167" s="30">
        <f t="shared" si="407"/>
        <v>221</v>
      </c>
      <c r="CB167" s="30">
        <f t="shared" si="407"/>
        <v>0</v>
      </c>
      <c r="CC167" s="30">
        <f t="shared" si="408"/>
        <v>0</v>
      </c>
      <c r="CD167" s="30">
        <f t="shared" si="408"/>
        <v>0</v>
      </c>
      <c r="CE167" s="30">
        <f>CE168</f>
        <v>0</v>
      </c>
      <c r="CF167" s="30">
        <f t="shared" si="408"/>
        <v>0</v>
      </c>
      <c r="CG167" s="30">
        <f t="shared" si="408"/>
        <v>221</v>
      </c>
      <c r="CH167" s="30">
        <f t="shared" si="408"/>
        <v>0</v>
      </c>
      <c r="CI167" s="8">
        <f t="shared" si="408"/>
        <v>0</v>
      </c>
      <c r="CJ167" s="8">
        <f t="shared" si="408"/>
        <v>0</v>
      </c>
      <c r="CK167" s="8">
        <f>CK168</f>
        <v>0</v>
      </c>
      <c r="CL167" s="8">
        <f t="shared" si="408"/>
        <v>0</v>
      </c>
      <c r="CM167" s="8">
        <f t="shared" si="408"/>
        <v>221</v>
      </c>
      <c r="CN167" s="8">
        <f t="shared" si="408"/>
        <v>0</v>
      </c>
      <c r="CO167" s="8">
        <f t="shared" si="409"/>
        <v>0</v>
      </c>
      <c r="CP167" s="8">
        <f t="shared" si="409"/>
        <v>0</v>
      </c>
      <c r="CQ167" s="8">
        <f>CQ168</f>
        <v>0</v>
      </c>
      <c r="CR167" s="8">
        <f t="shared" si="409"/>
        <v>0</v>
      </c>
      <c r="CS167" s="8">
        <f t="shared" si="409"/>
        <v>221</v>
      </c>
      <c r="CT167" s="8">
        <f t="shared" si="409"/>
        <v>0</v>
      </c>
    </row>
    <row r="168" spans="1:98" ht="16.5">
      <c r="A168" s="25" t="s">
        <v>18</v>
      </c>
      <c r="B168" s="11">
        <v>913</v>
      </c>
      <c r="C168" s="11" t="s">
        <v>7</v>
      </c>
      <c r="D168" s="11" t="s">
        <v>33</v>
      </c>
      <c r="E168" s="11" t="s">
        <v>138</v>
      </c>
      <c r="F168" s="8">
        <v>620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30"/>
      <c r="AL168" s="30"/>
      <c r="AM168" s="8">
        <v>221</v>
      </c>
      <c r="AN168" s="8"/>
      <c r="AO168" s="8"/>
      <c r="AP168" s="8"/>
      <c r="AQ168" s="8">
        <f>AK168+AM168+AN168+AO168+AP168</f>
        <v>221</v>
      </c>
      <c r="AR168" s="8"/>
      <c r="AS168" s="8"/>
      <c r="AT168" s="8"/>
      <c r="AU168" s="8"/>
      <c r="AV168" s="8"/>
      <c r="AW168" s="8">
        <f>AQ168+AS168+AT168+AU168+AV168</f>
        <v>221</v>
      </c>
      <c r="AX168" s="8"/>
      <c r="AY168" s="30"/>
      <c r="AZ168" s="30"/>
      <c r="BA168" s="30"/>
      <c r="BB168" s="30"/>
      <c r="BC168" s="30">
        <f>AW168+AY168+AZ168+BA168+BB168</f>
        <v>221</v>
      </c>
      <c r="BD168" s="30"/>
      <c r="BE168" s="8"/>
      <c r="BF168" s="8"/>
      <c r="BG168" s="8"/>
      <c r="BH168" s="8"/>
      <c r="BI168" s="51">
        <f>BC168+BE168+BF168+BG168+BH168</f>
        <v>221</v>
      </c>
      <c r="BJ168" s="51"/>
      <c r="BK168" s="30"/>
      <c r="BL168" s="30"/>
      <c r="BM168" s="30"/>
      <c r="BN168" s="30"/>
      <c r="BO168" s="30">
        <f>BI168+BK168+BL168+BM168+BN168</f>
        <v>221</v>
      </c>
      <c r="BP168" s="30"/>
      <c r="BQ168" s="8"/>
      <c r="BR168" s="8"/>
      <c r="BS168" s="8"/>
      <c r="BT168" s="8"/>
      <c r="BU168" s="8">
        <f>BO168+BQ168+BR168+BS168+BT168</f>
        <v>221</v>
      </c>
      <c r="BV168" s="8"/>
      <c r="BW168" s="30"/>
      <c r="BX168" s="30"/>
      <c r="BY168" s="30"/>
      <c r="BZ168" s="30"/>
      <c r="CA168" s="30">
        <f>BU168+BW168+BX168+BY168+BZ168</f>
        <v>221</v>
      </c>
      <c r="CB168" s="30"/>
      <c r="CC168" s="30"/>
      <c r="CD168" s="30"/>
      <c r="CE168" s="30"/>
      <c r="CF168" s="30"/>
      <c r="CG168" s="30">
        <f>CA168+CC168+CD168+CE168+CF168</f>
        <v>221</v>
      </c>
      <c r="CH168" s="30"/>
      <c r="CI168" s="8"/>
      <c r="CJ168" s="8"/>
      <c r="CK168" s="8"/>
      <c r="CL168" s="8"/>
      <c r="CM168" s="8">
        <f>CG168+CI168+CJ168+CK168+CL168</f>
        <v>221</v>
      </c>
      <c r="CN168" s="8"/>
      <c r="CO168" s="8"/>
      <c r="CP168" s="8"/>
      <c r="CQ168" s="8"/>
      <c r="CR168" s="8"/>
      <c r="CS168" s="8">
        <f>CM168+CO168+CP168+CQ168+CR168</f>
        <v>221</v>
      </c>
      <c r="CT168" s="8"/>
    </row>
    <row r="169" spans="1:98" ht="49.5">
      <c r="A169" s="39" t="s">
        <v>144</v>
      </c>
      <c r="B169" s="11">
        <v>913</v>
      </c>
      <c r="C169" s="11" t="s">
        <v>7</v>
      </c>
      <c r="D169" s="11" t="s">
        <v>33</v>
      </c>
      <c r="E169" s="11" t="s">
        <v>139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30"/>
      <c r="AL169" s="30"/>
      <c r="AM169" s="8">
        <f>AM170</f>
        <v>113</v>
      </c>
      <c r="AN169" s="8">
        <f>AN170</f>
        <v>0</v>
      </c>
      <c r="AO169" s="8">
        <f>AO170</f>
        <v>0</v>
      </c>
      <c r="AP169" s="8">
        <f aca="true" t="shared" si="410" ref="AP169:BE170">AP170</f>
        <v>0</v>
      </c>
      <c r="AQ169" s="8">
        <f t="shared" si="410"/>
        <v>113</v>
      </c>
      <c r="AR169" s="8">
        <f t="shared" si="410"/>
        <v>0</v>
      </c>
      <c r="AS169" s="8">
        <f t="shared" si="410"/>
        <v>0</v>
      </c>
      <c r="AT169" s="8">
        <f t="shared" si="410"/>
        <v>0</v>
      </c>
      <c r="AU169" s="8">
        <f>AU170</f>
        <v>0</v>
      </c>
      <c r="AV169" s="8">
        <f t="shared" si="410"/>
        <v>0</v>
      </c>
      <c r="AW169" s="8">
        <f t="shared" si="410"/>
        <v>113</v>
      </c>
      <c r="AX169" s="8">
        <f t="shared" si="410"/>
        <v>0</v>
      </c>
      <c r="AY169" s="30">
        <f t="shared" si="410"/>
        <v>0</v>
      </c>
      <c r="AZ169" s="30">
        <f t="shared" si="410"/>
        <v>0</v>
      </c>
      <c r="BA169" s="30">
        <f>BA170</f>
        <v>0</v>
      </c>
      <c r="BB169" s="30">
        <f t="shared" si="410"/>
        <v>0</v>
      </c>
      <c r="BC169" s="30">
        <f t="shared" si="410"/>
        <v>113</v>
      </c>
      <c r="BD169" s="30">
        <f t="shared" si="410"/>
        <v>0</v>
      </c>
      <c r="BE169" s="8">
        <f t="shared" si="410"/>
        <v>0</v>
      </c>
      <c r="BF169" s="8">
        <f aca="true" t="shared" si="411" ref="BE169:BT170">BF170</f>
        <v>0</v>
      </c>
      <c r="BG169" s="8">
        <f>BG170</f>
        <v>0</v>
      </c>
      <c r="BH169" s="8">
        <f t="shared" si="411"/>
        <v>0</v>
      </c>
      <c r="BI169" s="51">
        <f t="shared" si="411"/>
        <v>113</v>
      </c>
      <c r="BJ169" s="51">
        <f t="shared" si="411"/>
        <v>0</v>
      </c>
      <c r="BK169" s="30">
        <f t="shared" si="411"/>
        <v>0</v>
      </c>
      <c r="BL169" s="30">
        <f t="shared" si="411"/>
        <v>0</v>
      </c>
      <c r="BM169" s="30">
        <f>BM170</f>
        <v>0</v>
      </c>
      <c r="BN169" s="30">
        <f t="shared" si="411"/>
        <v>0</v>
      </c>
      <c r="BO169" s="30">
        <f t="shared" si="411"/>
        <v>113</v>
      </c>
      <c r="BP169" s="30">
        <f t="shared" si="411"/>
        <v>0</v>
      </c>
      <c r="BQ169" s="8">
        <f t="shared" si="411"/>
        <v>0</v>
      </c>
      <c r="BR169" s="8">
        <f t="shared" si="411"/>
        <v>0</v>
      </c>
      <c r="BS169" s="8">
        <f>BS170</f>
        <v>0</v>
      </c>
      <c r="BT169" s="8">
        <f t="shared" si="411"/>
        <v>0</v>
      </c>
      <c r="BU169" s="8">
        <f aca="true" t="shared" si="412" ref="BQ169:CF170">BU170</f>
        <v>113</v>
      </c>
      <c r="BV169" s="8">
        <f t="shared" si="412"/>
        <v>0</v>
      </c>
      <c r="BW169" s="30">
        <f t="shared" si="412"/>
        <v>0</v>
      </c>
      <c r="BX169" s="30">
        <f t="shared" si="412"/>
        <v>0</v>
      </c>
      <c r="BY169" s="30">
        <f>BY170</f>
        <v>0</v>
      </c>
      <c r="BZ169" s="30">
        <f t="shared" si="412"/>
        <v>0</v>
      </c>
      <c r="CA169" s="30">
        <f t="shared" si="412"/>
        <v>113</v>
      </c>
      <c r="CB169" s="30">
        <f t="shared" si="412"/>
        <v>0</v>
      </c>
      <c r="CC169" s="30">
        <f t="shared" si="412"/>
        <v>0</v>
      </c>
      <c r="CD169" s="30">
        <f t="shared" si="412"/>
        <v>0</v>
      </c>
      <c r="CE169" s="30">
        <f>CE170</f>
        <v>0</v>
      </c>
      <c r="CF169" s="30">
        <f t="shared" si="412"/>
        <v>0</v>
      </c>
      <c r="CG169" s="30">
        <f aca="true" t="shared" si="413" ref="CC169:CR170">CG170</f>
        <v>113</v>
      </c>
      <c r="CH169" s="30">
        <f t="shared" si="413"/>
        <v>0</v>
      </c>
      <c r="CI169" s="8">
        <f t="shared" si="413"/>
        <v>0</v>
      </c>
      <c r="CJ169" s="8">
        <f t="shared" si="413"/>
        <v>0</v>
      </c>
      <c r="CK169" s="8">
        <f>CK170</f>
        <v>0</v>
      </c>
      <c r="CL169" s="8">
        <f t="shared" si="413"/>
        <v>0</v>
      </c>
      <c r="CM169" s="8">
        <f t="shared" si="413"/>
        <v>113</v>
      </c>
      <c r="CN169" s="8">
        <f t="shared" si="413"/>
        <v>0</v>
      </c>
      <c r="CO169" s="8">
        <f t="shared" si="413"/>
        <v>0</v>
      </c>
      <c r="CP169" s="8">
        <f t="shared" si="413"/>
        <v>0</v>
      </c>
      <c r="CQ169" s="8">
        <f>CQ170</f>
        <v>0</v>
      </c>
      <c r="CR169" s="8">
        <f t="shared" si="413"/>
        <v>0</v>
      </c>
      <c r="CS169" s="8">
        <f aca="true" t="shared" si="414" ref="CO169:CT170">CS170</f>
        <v>113</v>
      </c>
      <c r="CT169" s="8">
        <f t="shared" si="414"/>
        <v>0</v>
      </c>
    </row>
    <row r="170" spans="1:98" ht="33">
      <c r="A170" s="24" t="s">
        <v>11</v>
      </c>
      <c r="B170" s="11">
        <v>913</v>
      </c>
      <c r="C170" s="11" t="s">
        <v>7</v>
      </c>
      <c r="D170" s="11" t="s">
        <v>33</v>
      </c>
      <c r="E170" s="11" t="s">
        <v>139</v>
      </c>
      <c r="F170" s="8">
        <v>600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30"/>
      <c r="AL170" s="30"/>
      <c r="AM170" s="8">
        <f>AM171</f>
        <v>113</v>
      </c>
      <c r="AN170" s="8">
        <f>AN171</f>
        <v>0</v>
      </c>
      <c r="AO170" s="8">
        <f>AO171</f>
        <v>0</v>
      </c>
      <c r="AP170" s="8">
        <f t="shared" si="410"/>
        <v>0</v>
      </c>
      <c r="AQ170" s="8">
        <f t="shared" si="410"/>
        <v>113</v>
      </c>
      <c r="AR170" s="8">
        <f t="shared" si="410"/>
        <v>0</v>
      </c>
      <c r="AS170" s="8">
        <f t="shared" si="410"/>
        <v>0</v>
      </c>
      <c r="AT170" s="8">
        <f t="shared" si="410"/>
        <v>0</v>
      </c>
      <c r="AU170" s="8">
        <f>AU171</f>
        <v>0</v>
      </c>
      <c r="AV170" s="8">
        <f t="shared" si="410"/>
        <v>0</v>
      </c>
      <c r="AW170" s="8">
        <f t="shared" si="410"/>
        <v>113</v>
      </c>
      <c r="AX170" s="8">
        <f t="shared" si="410"/>
        <v>0</v>
      </c>
      <c r="AY170" s="30">
        <f t="shared" si="410"/>
        <v>0</v>
      </c>
      <c r="AZ170" s="30">
        <f t="shared" si="410"/>
        <v>0</v>
      </c>
      <c r="BA170" s="30">
        <f>BA171</f>
        <v>0</v>
      </c>
      <c r="BB170" s="30">
        <f t="shared" si="410"/>
        <v>0</v>
      </c>
      <c r="BC170" s="30">
        <f t="shared" si="410"/>
        <v>113</v>
      </c>
      <c r="BD170" s="30">
        <f t="shared" si="410"/>
        <v>0</v>
      </c>
      <c r="BE170" s="8">
        <f t="shared" si="411"/>
        <v>0</v>
      </c>
      <c r="BF170" s="8">
        <f t="shared" si="411"/>
        <v>0</v>
      </c>
      <c r="BG170" s="8">
        <f>BG171</f>
        <v>0</v>
      </c>
      <c r="BH170" s="8">
        <f t="shared" si="411"/>
        <v>0</v>
      </c>
      <c r="BI170" s="51">
        <f t="shared" si="411"/>
        <v>113</v>
      </c>
      <c r="BJ170" s="51">
        <f t="shared" si="411"/>
        <v>0</v>
      </c>
      <c r="BK170" s="30">
        <f t="shared" si="411"/>
        <v>0</v>
      </c>
      <c r="BL170" s="30">
        <f t="shared" si="411"/>
        <v>0</v>
      </c>
      <c r="BM170" s="30">
        <f>BM171</f>
        <v>0</v>
      </c>
      <c r="BN170" s="30">
        <f t="shared" si="411"/>
        <v>0</v>
      </c>
      <c r="BO170" s="30">
        <f t="shared" si="411"/>
        <v>113</v>
      </c>
      <c r="BP170" s="30">
        <f t="shared" si="411"/>
        <v>0</v>
      </c>
      <c r="BQ170" s="8">
        <f t="shared" si="412"/>
        <v>0</v>
      </c>
      <c r="BR170" s="8">
        <f t="shared" si="412"/>
        <v>0</v>
      </c>
      <c r="BS170" s="8">
        <f>BS171</f>
        <v>0</v>
      </c>
      <c r="BT170" s="8">
        <f t="shared" si="412"/>
        <v>0</v>
      </c>
      <c r="BU170" s="8">
        <f t="shared" si="412"/>
        <v>113</v>
      </c>
      <c r="BV170" s="8">
        <f t="shared" si="412"/>
        <v>0</v>
      </c>
      <c r="BW170" s="30">
        <f t="shared" si="412"/>
        <v>0</v>
      </c>
      <c r="BX170" s="30">
        <f t="shared" si="412"/>
        <v>0</v>
      </c>
      <c r="BY170" s="30">
        <f>BY171</f>
        <v>0</v>
      </c>
      <c r="BZ170" s="30">
        <f t="shared" si="412"/>
        <v>0</v>
      </c>
      <c r="CA170" s="30">
        <f t="shared" si="412"/>
        <v>113</v>
      </c>
      <c r="CB170" s="30">
        <f t="shared" si="412"/>
        <v>0</v>
      </c>
      <c r="CC170" s="30">
        <f t="shared" si="413"/>
        <v>0</v>
      </c>
      <c r="CD170" s="30">
        <f t="shared" si="413"/>
        <v>0</v>
      </c>
      <c r="CE170" s="30">
        <f>CE171</f>
        <v>0</v>
      </c>
      <c r="CF170" s="30">
        <f t="shared" si="413"/>
        <v>0</v>
      </c>
      <c r="CG170" s="30">
        <f t="shared" si="413"/>
        <v>113</v>
      </c>
      <c r="CH170" s="30">
        <f t="shared" si="413"/>
        <v>0</v>
      </c>
      <c r="CI170" s="8">
        <f t="shared" si="413"/>
        <v>0</v>
      </c>
      <c r="CJ170" s="8">
        <f t="shared" si="413"/>
        <v>0</v>
      </c>
      <c r="CK170" s="8">
        <f>CK171</f>
        <v>0</v>
      </c>
      <c r="CL170" s="8">
        <f t="shared" si="413"/>
        <v>0</v>
      </c>
      <c r="CM170" s="8">
        <f t="shared" si="413"/>
        <v>113</v>
      </c>
      <c r="CN170" s="8">
        <f t="shared" si="413"/>
        <v>0</v>
      </c>
      <c r="CO170" s="8">
        <f t="shared" si="414"/>
        <v>0</v>
      </c>
      <c r="CP170" s="8">
        <f t="shared" si="414"/>
        <v>0</v>
      </c>
      <c r="CQ170" s="8">
        <f>CQ171</f>
        <v>0</v>
      </c>
      <c r="CR170" s="8">
        <f t="shared" si="414"/>
        <v>0</v>
      </c>
      <c r="CS170" s="8">
        <f t="shared" si="414"/>
        <v>113</v>
      </c>
      <c r="CT170" s="8">
        <f t="shared" si="414"/>
        <v>0</v>
      </c>
    </row>
    <row r="171" spans="1:98" ht="16.5">
      <c r="A171" s="25" t="s">
        <v>18</v>
      </c>
      <c r="B171" s="11">
        <v>913</v>
      </c>
      <c r="C171" s="11" t="s">
        <v>7</v>
      </c>
      <c r="D171" s="11" t="s">
        <v>33</v>
      </c>
      <c r="E171" s="11" t="s">
        <v>139</v>
      </c>
      <c r="F171" s="8">
        <v>620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30"/>
      <c r="AL171" s="30"/>
      <c r="AM171" s="8">
        <v>113</v>
      </c>
      <c r="AN171" s="8"/>
      <c r="AO171" s="8"/>
      <c r="AP171" s="8"/>
      <c r="AQ171" s="8">
        <f>AK171+AM171+AN171+AO171+AP171</f>
        <v>113</v>
      </c>
      <c r="AR171" s="8"/>
      <c r="AS171" s="8"/>
      <c r="AT171" s="8"/>
      <c r="AU171" s="8"/>
      <c r="AV171" s="8"/>
      <c r="AW171" s="8">
        <f>AQ171+AS171+AT171+AU171+AV171</f>
        <v>113</v>
      </c>
      <c r="AX171" s="8"/>
      <c r="AY171" s="30"/>
      <c r="AZ171" s="30"/>
      <c r="BA171" s="30"/>
      <c r="BB171" s="30"/>
      <c r="BC171" s="30">
        <f>AW171+AY171+AZ171+BA171+BB171</f>
        <v>113</v>
      </c>
      <c r="BD171" s="30"/>
      <c r="BE171" s="8"/>
      <c r="BF171" s="8"/>
      <c r="BG171" s="8"/>
      <c r="BH171" s="8"/>
      <c r="BI171" s="51">
        <f>BC171+BE171+BF171+BG171+BH171</f>
        <v>113</v>
      </c>
      <c r="BJ171" s="51"/>
      <c r="BK171" s="30"/>
      <c r="BL171" s="30"/>
      <c r="BM171" s="30"/>
      <c r="BN171" s="30"/>
      <c r="BO171" s="30">
        <f>BI171+BK171+BL171+BM171+BN171</f>
        <v>113</v>
      </c>
      <c r="BP171" s="30"/>
      <c r="BQ171" s="8"/>
      <c r="BR171" s="8"/>
      <c r="BS171" s="8"/>
      <c r="BT171" s="8"/>
      <c r="BU171" s="8">
        <f>BO171+BQ171+BR171+BS171+BT171</f>
        <v>113</v>
      </c>
      <c r="BV171" s="8"/>
      <c r="BW171" s="30"/>
      <c r="BX171" s="30"/>
      <c r="BY171" s="30"/>
      <c r="BZ171" s="30"/>
      <c r="CA171" s="30">
        <f>BU171+BW171+BX171+BY171+BZ171</f>
        <v>113</v>
      </c>
      <c r="CB171" s="30"/>
      <c r="CC171" s="30"/>
      <c r="CD171" s="30"/>
      <c r="CE171" s="30"/>
      <c r="CF171" s="30"/>
      <c r="CG171" s="30">
        <f>CA171+CC171+CD171+CE171+CF171</f>
        <v>113</v>
      </c>
      <c r="CH171" s="30"/>
      <c r="CI171" s="8"/>
      <c r="CJ171" s="8"/>
      <c r="CK171" s="8"/>
      <c r="CL171" s="8"/>
      <c r="CM171" s="8">
        <f>CG171+CI171+CJ171+CK171+CL171</f>
        <v>113</v>
      </c>
      <c r="CN171" s="8"/>
      <c r="CO171" s="8"/>
      <c r="CP171" s="8"/>
      <c r="CQ171" s="8"/>
      <c r="CR171" s="8"/>
      <c r="CS171" s="8">
        <f>CM171+CO171+CP171+CQ171+CR171</f>
        <v>113</v>
      </c>
      <c r="CT171" s="8"/>
    </row>
    <row r="172" spans="1:98" ht="16.5">
      <c r="A172" s="25"/>
      <c r="B172" s="11"/>
      <c r="C172" s="11"/>
      <c r="D172" s="11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30"/>
      <c r="AL172" s="30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30"/>
      <c r="AZ172" s="30"/>
      <c r="BA172" s="30"/>
      <c r="BB172" s="30"/>
      <c r="BC172" s="30"/>
      <c r="BD172" s="30"/>
      <c r="BE172" s="8"/>
      <c r="BF172" s="8"/>
      <c r="BG172" s="8"/>
      <c r="BH172" s="8"/>
      <c r="BI172" s="51"/>
      <c r="BJ172" s="51"/>
      <c r="BK172" s="30"/>
      <c r="BL172" s="30"/>
      <c r="BM172" s="30"/>
      <c r="BN172" s="30"/>
      <c r="BO172" s="30"/>
      <c r="BP172" s="30"/>
      <c r="BQ172" s="8"/>
      <c r="BR172" s="8"/>
      <c r="BS172" s="8"/>
      <c r="BT172" s="8"/>
      <c r="BU172" s="8"/>
      <c r="BV172" s="8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</row>
    <row r="173" spans="1:98" ht="18" customHeight="1">
      <c r="A173" s="23" t="s">
        <v>19</v>
      </c>
      <c r="B173" s="9">
        <v>913</v>
      </c>
      <c r="C173" s="9" t="s">
        <v>20</v>
      </c>
      <c r="D173" s="9" t="s">
        <v>16</v>
      </c>
      <c r="E173" s="9"/>
      <c r="F173" s="9"/>
      <c r="G173" s="10">
        <f>G174</f>
        <v>71314</v>
      </c>
      <c r="H173" s="10">
        <f aca="true" t="shared" si="415" ref="H173:R173">H174</f>
        <v>0</v>
      </c>
      <c r="I173" s="8">
        <f t="shared" si="415"/>
        <v>0</v>
      </c>
      <c r="J173" s="8">
        <f t="shared" si="415"/>
        <v>0</v>
      </c>
      <c r="K173" s="8">
        <f t="shared" si="415"/>
        <v>0</v>
      </c>
      <c r="L173" s="8">
        <f t="shared" si="415"/>
        <v>0</v>
      </c>
      <c r="M173" s="10">
        <f t="shared" si="415"/>
        <v>71314</v>
      </c>
      <c r="N173" s="10">
        <f t="shared" si="415"/>
        <v>0</v>
      </c>
      <c r="O173" s="8">
        <f t="shared" si="415"/>
        <v>0</v>
      </c>
      <c r="P173" s="8">
        <f t="shared" si="415"/>
        <v>0</v>
      </c>
      <c r="Q173" s="8">
        <f t="shared" si="415"/>
        <v>0</v>
      </c>
      <c r="R173" s="8">
        <f t="shared" si="415"/>
        <v>0</v>
      </c>
      <c r="S173" s="10">
        <f aca="true" t="shared" si="416" ref="S173:CD173">S174</f>
        <v>71314</v>
      </c>
      <c r="T173" s="10">
        <f t="shared" si="416"/>
        <v>0</v>
      </c>
      <c r="U173" s="8">
        <f t="shared" si="416"/>
        <v>0</v>
      </c>
      <c r="V173" s="8">
        <f t="shared" si="416"/>
        <v>0</v>
      </c>
      <c r="W173" s="8">
        <f t="shared" si="416"/>
        <v>0</v>
      </c>
      <c r="X173" s="8">
        <f t="shared" si="416"/>
        <v>0</v>
      </c>
      <c r="Y173" s="10">
        <f t="shared" si="416"/>
        <v>71314</v>
      </c>
      <c r="Z173" s="10">
        <f t="shared" si="416"/>
        <v>0</v>
      </c>
      <c r="AA173" s="8">
        <f t="shared" si="416"/>
        <v>0</v>
      </c>
      <c r="AB173" s="8">
        <f t="shared" si="416"/>
        <v>0</v>
      </c>
      <c r="AC173" s="8">
        <f t="shared" si="416"/>
        <v>0</v>
      </c>
      <c r="AD173" s="8">
        <f t="shared" si="416"/>
        <v>0</v>
      </c>
      <c r="AE173" s="10">
        <f t="shared" si="416"/>
        <v>71314</v>
      </c>
      <c r="AF173" s="10">
        <f t="shared" si="416"/>
        <v>0</v>
      </c>
      <c r="AG173" s="8">
        <f t="shared" si="416"/>
        <v>0</v>
      </c>
      <c r="AH173" s="8">
        <f t="shared" si="416"/>
        <v>0</v>
      </c>
      <c r="AI173" s="8">
        <f t="shared" si="416"/>
        <v>0</v>
      </c>
      <c r="AJ173" s="8">
        <f t="shared" si="416"/>
        <v>0</v>
      </c>
      <c r="AK173" s="33">
        <f t="shared" si="416"/>
        <v>71314</v>
      </c>
      <c r="AL173" s="33">
        <f t="shared" si="416"/>
        <v>0</v>
      </c>
      <c r="AM173" s="8">
        <f t="shared" si="416"/>
        <v>0</v>
      </c>
      <c r="AN173" s="8">
        <f t="shared" si="416"/>
        <v>0</v>
      </c>
      <c r="AO173" s="8">
        <f t="shared" si="416"/>
        <v>0</v>
      </c>
      <c r="AP173" s="8">
        <f t="shared" si="416"/>
        <v>0</v>
      </c>
      <c r="AQ173" s="10">
        <f t="shared" si="416"/>
        <v>71314</v>
      </c>
      <c r="AR173" s="10">
        <f t="shared" si="416"/>
        <v>0</v>
      </c>
      <c r="AS173" s="8">
        <f t="shared" si="416"/>
        <v>0</v>
      </c>
      <c r="AT173" s="8">
        <f t="shared" si="416"/>
        <v>0</v>
      </c>
      <c r="AU173" s="8">
        <f t="shared" si="416"/>
        <v>0</v>
      </c>
      <c r="AV173" s="8">
        <f t="shared" si="416"/>
        <v>0</v>
      </c>
      <c r="AW173" s="10">
        <f t="shared" si="416"/>
        <v>71314</v>
      </c>
      <c r="AX173" s="10">
        <f t="shared" si="416"/>
        <v>0</v>
      </c>
      <c r="AY173" s="38">
        <f t="shared" si="416"/>
        <v>9185</v>
      </c>
      <c r="AZ173" s="38">
        <f t="shared" si="416"/>
        <v>12154</v>
      </c>
      <c r="BA173" s="38">
        <f t="shared" si="416"/>
        <v>0</v>
      </c>
      <c r="BB173" s="38">
        <f t="shared" si="416"/>
        <v>0</v>
      </c>
      <c r="BC173" s="38">
        <f t="shared" si="416"/>
        <v>92653</v>
      </c>
      <c r="BD173" s="38">
        <f t="shared" si="416"/>
        <v>12154</v>
      </c>
      <c r="BE173" s="17">
        <f t="shared" si="416"/>
        <v>0</v>
      </c>
      <c r="BF173" s="17">
        <f t="shared" si="416"/>
        <v>0</v>
      </c>
      <c r="BG173" s="17">
        <f t="shared" si="416"/>
        <v>0</v>
      </c>
      <c r="BH173" s="17">
        <f t="shared" si="416"/>
        <v>0</v>
      </c>
      <c r="BI173" s="54">
        <f t="shared" si="416"/>
        <v>92653</v>
      </c>
      <c r="BJ173" s="54">
        <f t="shared" si="416"/>
        <v>12154</v>
      </c>
      <c r="BK173" s="38">
        <f t="shared" si="416"/>
        <v>0</v>
      </c>
      <c r="BL173" s="38">
        <f t="shared" si="416"/>
        <v>0</v>
      </c>
      <c r="BM173" s="38">
        <f t="shared" si="416"/>
        <v>0</v>
      </c>
      <c r="BN173" s="38">
        <f t="shared" si="416"/>
        <v>0</v>
      </c>
      <c r="BO173" s="38">
        <f t="shared" si="416"/>
        <v>92653</v>
      </c>
      <c r="BP173" s="38">
        <f t="shared" si="416"/>
        <v>12154</v>
      </c>
      <c r="BQ173" s="17">
        <f t="shared" si="416"/>
        <v>0</v>
      </c>
      <c r="BR173" s="17">
        <f t="shared" si="416"/>
        <v>0</v>
      </c>
      <c r="BS173" s="17">
        <f t="shared" si="416"/>
        <v>0</v>
      </c>
      <c r="BT173" s="17">
        <f t="shared" si="416"/>
        <v>0</v>
      </c>
      <c r="BU173" s="17">
        <f t="shared" si="416"/>
        <v>92653</v>
      </c>
      <c r="BV173" s="17">
        <f t="shared" si="416"/>
        <v>12154</v>
      </c>
      <c r="BW173" s="38">
        <f t="shared" si="416"/>
        <v>0</v>
      </c>
      <c r="BX173" s="38">
        <f t="shared" si="416"/>
        <v>0</v>
      </c>
      <c r="BY173" s="38">
        <f t="shared" si="416"/>
        <v>0</v>
      </c>
      <c r="BZ173" s="38">
        <f t="shared" si="416"/>
        <v>0</v>
      </c>
      <c r="CA173" s="38">
        <f t="shared" si="416"/>
        <v>92653</v>
      </c>
      <c r="CB173" s="38">
        <f t="shared" si="416"/>
        <v>12154</v>
      </c>
      <c r="CC173" s="38">
        <f t="shared" si="416"/>
        <v>0</v>
      </c>
      <c r="CD173" s="38">
        <f t="shared" si="416"/>
        <v>0</v>
      </c>
      <c r="CE173" s="38">
        <f aca="true" t="shared" si="417" ref="CE173:CT173">CE174</f>
        <v>0</v>
      </c>
      <c r="CF173" s="38">
        <f t="shared" si="417"/>
        <v>0</v>
      </c>
      <c r="CG173" s="38">
        <f t="shared" si="417"/>
        <v>92653</v>
      </c>
      <c r="CH173" s="38">
        <f t="shared" si="417"/>
        <v>12154</v>
      </c>
      <c r="CI173" s="17">
        <f t="shared" si="417"/>
        <v>0</v>
      </c>
      <c r="CJ173" s="17">
        <f t="shared" si="417"/>
        <v>0</v>
      </c>
      <c r="CK173" s="17">
        <f t="shared" si="417"/>
        <v>0</v>
      </c>
      <c r="CL173" s="17">
        <f t="shared" si="417"/>
        <v>-57</v>
      </c>
      <c r="CM173" s="17">
        <f t="shared" si="417"/>
        <v>92596</v>
      </c>
      <c r="CN173" s="17">
        <f t="shared" si="417"/>
        <v>12154</v>
      </c>
      <c r="CO173" s="17">
        <f t="shared" si="417"/>
        <v>0</v>
      </c>
      <c r="CP173" s="17">
        <f t="shared" si="417"/>
        <v>0</v>
      </c>
      <c r="CQ173" s="17">
        <f t="shared" si="417"/>
        <v>0</v>
      </c>
      <c r="CR173" s="17">
        <f t="shared" si="417"/>
        <v>0</v>
      </c>
      <c r="CS173" s="17">
        <f t="shared" si="417"/>
        <v>92596</v>
      </c>
      <c r="CT173" s="17">
        <f t="shared" si="417"/>
        <v>12154</v>
      </c>
    </row>
    <row r="174" spans="1:98" ht="66">
      <c r="A174" s="24" t="s">
        <v>92</v>
      </c>
      <c r="B174" s="11">
        <v>913</v>
      </c>
      <c r="C174" s="11" t="s">
        <v>20</v>
      </c>
      <c r="D174" s="11" t="s">
        <v>16</v>
      </c>
      <c r="E174" s="11" t="s">
        <v>76</v>
      </c>
      <c r="F174" s="11"/>
      <c r="G174" s="14">
        <f>G175+G182</f>
        <v>71314</v>
      </c>
      <c r="H174" s="14">
        <f aca="true" t="shared" si="418" ref="H174:N174">H175+H182</f>
        <v>0</v>
      </c>
      <c r="I174" s="8">
        <f t="shared" si="418"/>
        <v>0</v>
      </c>
      <c r="J174" s="8">
        <f t="shared" si="418"/>
        <v>0</v>
      </c>
      <c r="K174" s="8">
        <f t="shared" si="418"/>
        <v>0</v>
      </c>
      <c r="L174" s="8">
        <f t="shared" si="418"/>
        <v>0</v>
      </c>
      <c r="M174" s="14">
        <f t="shared" si="418"/>
        <v>71314</v>
      </c>
      <c r="N174" s="14">
        <f t="shared" si="418"/>
        <v>0</v>
      </c>
      <c r="O174" s="8">
        <f aca="true" t="shared" si="419" ref="O174:T174">O175+O182</f>
        <v>0</v>
      </c>
      <c r="P174" s="8">
        <f t="shared" si="419"/>
        <v>0</v>
      </c>
      <c r="Q174" s="8">
        <f t="shared" si="419"/>
        <v>0</v>
      </c>
      <c r="R174" s="8">
        <f t="shared" si="419"/>
        <v>0</v>
      </c>
      <c r="S174" s="14">
        <f t="shared" si="419"/>
        <v>71314</v>
      </c>
      <c r="T174" s="14">
        <f t="shared" si="419"/>
        <v>0</v>
      </c>
      <c r="U174" s="8">
        <f aca="true" t="shared" si="420" ref="U174:Z174">U175+U182</f>
        <v>0</v>
      </c>
      <c r="V174" s="8">
        <f t="shared" si="420"/>
        <v>0</v>
      </c>
      <c r="W174" s="8">
        <f t="shared" si="420"/>
        <v>0</v>
      </c>
      <c r="X174" s="8">
        <f t="shared" si="420"/>
        <v>0</v>
      </c>
      <c r="Y174" s="14">
        <f t="shared" si="420"/>
        <v>71314</v>
      </c>
      <c r="Z174" s="14">
        <f t="shared" si="420"/>
        <v>0</v>
      </c>
      <c r="AA174" s="8">
        <f aca="true" t="shared" si="421" ref="AA174:AF174">AA175+AA182</f>
        <v>0</v>
      </c>
      <c r="AB174" s="8">
        <f t="shared" si="421"/>
        <v>0</v>
      </c>
      <c r="AC174" s="8">
        <f t="shared" si="421"/>
        <v>0</v>
      </c>
      <c r="AD174" s="8">
        <f t="shared" si="421"/>
        <v>0</v>
      </c>
      <c r="AE174" s="14">
        <f t="shared" si="421"/>
        <v>71314</v>
      </c>
      <c r="AF174" s="14">
        <f t="shared" si="421"/>
        <v>0</v>
      </c>
      <c r="AG174" s="8">
        <f aca="true" t="shared" si="422" ref="AG174:AL174">AG175+AG182</f>
        <v>0</v>
      </c>
      <c r="AH174" s="8">
        <f t="shared" si="422"/>
        <v>0</v>
      </c>
      <c r="AI174" s="8">
        <f t="shared" si="422"/>
        <v>0</v>
      </c>
      <c r="AJ174" s="8">
        <f t="shared" si="422"/>
        <v>0</v>
      </c>
      <c r="AK174" s="36">
        <f t="shared" si="422"/>
        <v>71314</v>
      </c>
      <c r="AL174" s="36">
        <f t="shared" si="422"/>
        <v>0</v>
      </c>
      <c r="AM174" s="8">
        <f aca="true" t="shared" si="423" ref="AM174:AR174">AM175+AM182</f>
        <v>0</v>
      </c>
      <c r="AN174" s="8">
        <f t="shared" si="423"/>
        <v>0</v>
      </c>
      <c r="AO174" s="8">
        <f t="shared" si="423"/>
        <v>0</v>
      </c>
      <c r="AP174" s="8">
        <f t="shared" si="423"/>
        <v>0</v>
      </c>
      <c r="AQ174" s="14">
        <f t="shared" si="423"/>
        <v>71314</v>
      </c>
      <c r="AR174" s="14">
        <f t="shared" si="423"/>
        <v>0</v>
      </c>
      <c r="AS174" s="8">
        <f aca="true" t="shared" si="424" ref="AS174:AX174">AS175+AS182</f>
        <v>0</v>
      </c>
      <c r="AT174" s="8">
        <f t="shared" si="424"/>
        <v>0</v>
      </c>
      <c r="AU174" s="8">
        <f t="shared" si="424"/>
        <v>0</v>
      </c>
      <c r="AV174" s="8">
        <f t="shared" si="424"/>
        <v>0</v>
      </c>
      <c r="AW174" s="14">
        <f t="shared" si="424"/>
        <v>71314</v>
      </c>
      <c r="AX174" s="14">
        <f t="shared" si="424"/>
        <v>0</v>
      </c>
      <c r="AY174" s="30">
        <f>AY175+AY182+AY186+AY192</f>
        <v>9185</v>
      </c>
      <c r="AZ174" s="30">
        <f>AZ175+AZ182+AZ186+AZ192</f>
        <v>12154</v>
      </c>
      <c r="BA174" s="30">
        <f>BA175+BA182+BA186+BA192</f>
        <v>0</v>
      </c>
      <c r="BB174" s="30">
        <f>BB175+BB182+BB186+BB192</f>
        <v>0</v>
      </c>
      <c r="BC174" s="30">
        <f>BC175+BC182+BC186+BC192</f>
        <v>92653</v>
      </c>
      <c r="BD174" s="30">
        <f>BD175+BD182+BD186+BD192</f>
        <v>12154</v>
      </c>
      <c r="BE174" s="8">
        <f>BE175+BE182+BE186+BE192</f>
        <v>0</v>
      </c>
      <c r="BF174" s="8">
        <f>BF175+BF182+BF186+BF192</f>
        <v>0</v>
      </c>
      <c r="BG174" s="8">
        <f>BG175+BG182+BG186+BG192</f>
        <v>0</v>
      </c>
      <c r="BH174" s="8">
        <f>BH175+BH182+BH186+BH192</f>
        <v>0</v>
      </c>
      <c r="BI174" s="51">
        <f>BI175+BI182+BI186+BI192</f>
        <v>92653</v>
      </c>
      <c r="BJ174" s="51">
        <f>BJ175+BJ182+BJ186+BJ192</f>
        <v>12154</v>
      </c>
      <c r="BK174" s="30">
        <f>BK175+BK182+BK186+BK192</f>
        <v>0</v>
      </c>
      <c r="BL174" s="30">
        <f>BL175+BL182+BL186+BL192</f>
        <v>0</v>
      </c>
      <c r="BM174" s="30">
        <f>BM175+BM182+BM186+BM192</f>
        <v>0</v>
      </c>
      <c r="BN174" s="30">
        <f>BN175+BN182+BN186+BN192</f>
        <v>0</v>
      </c>
      <c r="BO174" s="30">
        <f>BO175+BO182+BO186+BO192</f>
        <v>92653</v>
      </c>
      <c r="BP174" s="30">
        <f>BP175+BP182+BP186+BP192</f>
        <v>12154</v>
      </c>
      <c r="BQ174" s="8">
        <f>BQ175+BQ182+BQ186+BQ192</f>
        <v>0</v>
      </c>
      <c r="BR174" s="8">
        <f>BR175+BR182+BR186+BR192</f>
        <v>0</v>
      </c>
      <c r="BS174" s="8">
        <f>BS175+BS182+BS186+BS192</f>
        <v>0</v>
      </c>
      <c r="BT174" s="8">
        <f>BT175+BT182+BT186+BT192</f>
        <v>0</v>
      </c>
      <c r="BU174" s="8">
        <f>BU175+BU182+BU186+BU192</f>
        <v>92653</v>
      </c>
      <c r="BV174" s="8">
        <f>BV175+BV182+BV186+BV192</f>
        <v>12154</v>
      </c>
      <c r="BW174" s="30">
        <f>BW175+BW182+BW186+BW192</f>
        <v>0</v>
      </c>
      <c r="BX174" s="30">
        <f>BX175+BX182+BX186+BX192</f>
        <v>0</v>
      </c>
      <c r="BY174" s="30">
        <f>BY175+BY182+BY186+BY192</f>
        <v>0</v>
      </c>
      <c r="BZ174" s="30">
        <f>BZ175+BZ182+BZ186+BZ192</f>
        <v>0</v>
      </c>
      <c r="CA174" s="30">
        <f>CA175+CA182+CA186+CA192</f>
        <v>92653</v>
      </c>
      <c r="CB174" s="30">
        <f>CB175+CB182+CB186+CB192</f>
        <v>12154</v>
      </c>
      <c r="CC174" s="30">
        <f>CC175+CC182+CC186+CC192</f>
        <v>0</v>
      </c>
      <c r="CD174" s="30">
        <f>CD175+CD182+CD186+CD192</f>
        <v>0</v>
      </c>
      <c r="CE174" s="30">
        <f>CE175+CE182+CE186+CE192</f>
        <v>0</v>
      </c>
      <c r="CF174" s="30">
        <f>CF175+CF182+CF186+CF192</f>
        <v>0</v>
      </c>
      <c r="CG174" s="30">
        <f>CG175+CG182+CG186+CG192</f>
        <v>92653</v>
      </c>
      <c r="CH174" s="30">
        <f>CH175+CH182+CH186+CH192</f>
        <v>12154</v>
      </c>
      <c r="CI174" s="8">
        <f>CI175+CI182+CI186+CI192</f>
        <v>0</v>
      </c>
      <c r="CJ174" s="8">
        <f>CJ175+CJ182+CJ186+CJ192</f>
        <v>0</v>
      </c>
      <c r="CK174" s="8">
        <f>CK175+CK182+CK186+CK192</f>
        <v>0</v>
      </c>
      <c r="CL174" s="8">
        <f>CL175+CL182+CL186+CL192</f>
        <v>-57</v>
      </c>
      <c r="CM174" s="8">
        <f>CM175+CM182+CM186+CM192</f>
        <v>92596</v>
      </c>
      <c r="CN174" s="8">
        <f>CN175+CN182+CN186+CN192</f>
        <v>12154</v>
      </c>
      <c r="CO174" s="8">
        <f>CO175+CO182+CO186+CO192</f>
        <v>0</v>
      </c>
      <c r="CP174" s="8">
        <f>CP175+CP182+CP186+CP192</f>
        <v>0</v>
      </c>
      <c r="CQ174" s="8">
        <f>CQ175+CQ182+CQ186+CQ192</f>
        <v>0</v>
      </c>
      <c r="CR174" s="8">
        <f>CR175+CR182+CR186+CR192</f>
        <v>0</v>
      </c>
      <c r="CS174" s="8">
        <f>CS175+CS182+CS186+CS192</f>
        <v>92596</v>
      </c>
      <c r="CT174" s="8">
        <f>CT175+CT182+CT186+CT192</f>
        <v>12154</v>
      </c>
    </row>
    <row r="175" spans="1:98" ht="16.5">
      <c r="A175" s="24" t="s">
        <v>14</v>
      </c>
      <c r="B175" s="11">
        <v>913</v>
      </c>
      <c r="C175" s="11" t="s">
        <v>20</v>
      </c>
      <c r="D175" s="11" t="s">
        <v>16</v>
      </c>
      <c r="E175" s="11" t="s">
        <v>77</v>
      </c>
      <c r="F175" s="11"/>
      <c r="G175" s="14">
        <f aca="true" t="shared" si="425" ref="G175:R177">G176</f>
        <v>21038</v>
      </c>
      <c r="H175" s="14">
        <f t="shared" si="425"/>
        <v>0</v>
      </c>
      <c r="I175" s="8">
        <f t="shared" si="425"/>
        <v>0</v>
      </c>
      <c r="J175" s="8">
        <f t="shared" si="425"/>
        <v>0</v>
      </c>
      <c r="K175" s="8">
        <f t="shared" si="425"/>
        <v>0</v>
      </c>
      <c r="L175" s="8">
        <f t="shared" si="425"/>
        <v>0</v>
      </c>
      <c r="M175" s="14">
        <f t="shared" si="425"/>
        <v>21038</v>
      </c>
      <c r="N175" s="14">
        <f t="shared" si="425"/>
        <v>0</v>
      </c>
      <c r="O175" s="8">
        <f t="shared" si="425"/>
        <v>0</v>
      </c>
      <c r="P175" s="8">
        <f t="shared" si="425"/>
        <v>0</v>
      </c>
      <c r="Q175" s="8">
        <f t="shared" si="425"/>
        <v>0</v>
      </c>
      <c r="R175" s="8">
        <f t="shared" si="425"/>
        <v>0</v>
      </c>
      <c r="S175" s="14">
        <f aca="true" t="shared" si="426" ref="S175:AH177">S176</f>
        <v>21038</v>
      </c>
      <c r="T175" s="14">
        <f t="shared" si="426"/>
        <v>0</v>
      </c>
      <c r="U175" s="8">
        <f t="shared" si="426"/>
        <v>0</v>
      </c>
      <c r="V175" s="8">
        <f t="shared" si="426"/>
        <v>0</v>
      </c>
      <c r="W175" s="8">
        <f t="shared" si="426"/>
        <v>0</v>
      </c>
      <c r="X175" s="8">
        <f t="shared" si="426"/>
        <v>0</v>
      </c>
      <c r="Y175" s="14">
        <f t="shared" si="426"/>
        <v>21038</v>
      </c>
      <c r="Z175" s="14">
        <f t="shared" si="426"/>
        <v>0</v>
      </c>
      <c r="AA175" s="8">
        <f t="shared" si="426"/>
        <v>0</v>
      </c>
      <c r="AB175" s="8">
        <f t="shared" si="426"/>
        <v>0</v>
      </c>
      <c r="AC175" s="8">
        <f t="shared" si="426"/>
        <v>0</v>
      </c>
      <c r="AD175" s="8">
        <f t="shared" si="426"/>
        <v>0</v>
      </c>
      <c r="AE175" s="14">
        <f t="shared" si="426"/>
        <v>21038</v>
      </c>
      <c r="AF175" s="14">
        <f t="shared" si="426"/>
        <v>0</v>
      </c>
      <c r="AG175" s="8">
        <f t="shared" si="426"/>
        <v>0</v>
      </c>
      <c r="AH175" s="8">
        <f t="shared" si="426"/>
        <v>0</v>
      </c>
      <c r="AI175" s="8">
        <f aca="true" t="shared" si="427" ref="AG175:AV177">AI176</f>
        <v>0</v>
      </c>
      <c r="AJ175" s="8">
        <f t="shared" si="427"/>
        <v>0</v>
      </c>
      <c r="AK175" s="36">
        <f t="shared" si="427"/>
        <v>21038</v>
      </c>
      <c r="AL175" s="36">
        <f t="shared" si="427"/>
        <v>0</v>
      </c>
      <c r="AM175" s="8">
        <f t="shared" si="427"/>
        <v>0</v>
      </c>
      <c r="AN175" s="8">
        <f t="shared" si="427"/>
        <v>0</v>
      </c>
      <c r="AO175" s="8">
        <f t="shared" si="427"/>
        <v>0</v>
      </c>
      <c r="AP175" s="8">
        <f t="shared" si="427"/>
        <v>0</v>
      </c>
      <c r="AQ175" s="14">
        <f t="shared" si="427"/>
        <v>21038</v>
      </c>
      <c r="AR175" s="14">
        <f t="shared" si="427"/>
        <v>0</v>
      </c>
      <c r="AS175" s="8">
        <f t="shared" si="427"/>
        <v>0</v>
      </c>
      <c r="AT175" s="8">
        <f t="shared" si="427"/>
        <v>0</v>
      </c>
      <c r="AU175" s="8">
        <f t="shared" si="427"/>
        <v>0</v>
      </c>
      <c r="AV175" s="8">
        <f t="shared" si="427"/>
        <v>0</v>
      </c>
      <c r="AW175" s="14">
        <f aca="true" t="shared" si="428" ref="AS175:BH177">AW176</f>
        <v>21038</v>
      </c>
      <c r="AX175" s="14">
        <f t="shared" si="428"/>
        <v>0</v>
      </c>
      <c r="AY175" s="30">
        <f>AY176+AY179</f>
        <v>2701</v>
      </c>
      <c r="AZ175" s="30">
        <f>AZ176+AZ179</f>
        <v>0</v>
      </c>
      <c r="BA175" s="30">
        <f>BA176+BA179</f>
        <v>0</v>
      </c>
      <c r="BB175" s="30">
        <f>BB176+BB179</f>
        <v>0</v>
      </c>
      <c r="BC175" s="30">
        <f>BC176+BC179</f>
        <v>23739</v>
      </c>
      <c r="BD175" s="30">
        <f>BD176+BD179</f>
        <v>0</v>
      </c>
      <c r="BE175" s="8">
        <f>BE176+BE179</f>
        <v>0</v>
      </c>
      <c r="BF175" s="8">
        <f>BF176+BF179</f>
        <v>0</v>
      </c>
      <c r="BG175" s="8">
        <f>BG176+BG179</f>
        <v>0</v>
      </c>
      <c r="BH175" s="8">
        <f>BH176+BH179</f>
        <v>0</v>
      </c>
      <c r="BI175" s="51">
        <f>BI176+BI179</f>
        <v>23739</v>
      </c>
      <c r="BJ175" s="51">
        <f>BJ176+BJ179</f>
        <v>0</v>
      </c>
      <c r="BK175" s="30">
        <f>BK176+BK179</f>
        <v>0</v>
      </c>
      <c r="BL175" s="30">
        <f>BL176+BL179</f>
        <v>0</v>
      </c>
      <c r="BM175" s="30">
        <f>BM176+BM179</f>
        <v>0</v>
      </c>
      <c r="BN175" s="30">
        <f>BN176+BN179</f>
        <v>0</v>
      </c>
      <c r="BO175" s="30">
        <f>BO176+BO179</f>
        <v>23739</v>
      </c>
      <c r="BP175" s="30">
        <f>BP176+BP179</f>
        <v>0</v>
      </c>
      <c r="BQ175" s="8">
        <f>BQ176+BQ179</f>
        <v>0</v>
      </c>
      <c r="BR175" s="8">
        <f>BR176+BR179</f>
        <v>0</v>
      </c>
      <c r="BS175" s="8">
        <f>BS176+BS179</f>
        <v>0</v>
      </c>
      <c r="BT175" s="8">
        <f>BT176+BT179</f>
        <v>0</v>
      </c>
      <c r="BU175" s="8">
        <f>BU176+BU179</f>
        <v>23739</v>
      </c>
      <c r="BV175" s="8">
        <f>BV176+BV179</f>
        <v>0</v>
      </c>
      <c r="BW175" s="30">
        <f>BW176+BW179</f>
        <v>0</v>
      </c>
      <c r="BX175" s="30">
        <f>BX176+BX179</f>
        <v>0</v>
      </c>
      <c r="BY175" s="30">
        <f>BY176+BY179</f>
        <v>0</v>
      </c>
      <c r="BZ175" s="30">
        <f>BZ176+BZ179</f>
        <v>0</v>
      </c>
      <c r="CA175" s="30">
        <f>CA176+CA179</f>
        <v>23739</v>
      </c>
      <c r="CB175" s="30">
        <f>CB176+CB179</f>
        <v>0</v>
      </c>
      <c r="CC175" s="30">
        <f>CC176+CC179</f>
        <v>0</v>
      </c>
      <c r="CD175" s="30">
        <f>CD176+CD179</f>
        <v>0</v>
      </c>
      <c r="CE175" s="30">
        <f>CE176+CE179</f>
        <v>0</v>
      </c>
      <c r="CF175" s="30">
        <f>CF176+CF179</f>
        <v>0</v>
      </c>
      <c r="CG175" s="30">
        <f>CG176+CG179</f>
        <v>23739</v>
      </c>
      <c r="CH175" s="30">
        <f>CH176+CH179</f>
        <v>0</v>
      </c>
      <c r="CI175" s="8">
        <f>CI176+CI179</f>
        <v>0</v>
      </c>
      <c r="CJ175" s="8">
        <f>CJ176+CJ179</f>
        <v>0</v>
      </c>
      <c r="CK175" s="8">
        <f>CK176+CK179</f>
        <v>0</v>
      </c>
      <c r="CL175" s="8">
        <f>CL176+CL179</f>
        <v>-57</v>
      </c>
      <c r="CM175" s="8">
        <f>CM176+CM179</f>
        <v>23682</v>
      </c>
      <c r="CN175" s="8">
        <f>CN176+CN179</f>
        <v>0</v>
      </c>
      <c r="CO175" s="8">
        <f>CO176+CO179</f>
        <v>0</v>
      </c>
      <c r="CP175" s="8">
        <f>CP176+CP179</f>
        <v>0</v>
      </c>
      <c r="CQ175" s="8">
        <f>CQ176+CQ179</f>
        <v>0</v>
      </c>
      <c r="CR175" s="8">
        <f>CR176+CR179</f>
        <v>0</v>
      </c>
      <c r="CS175" s="8">
        <f>CS176+CS179</f>
        <v>23682</v>
      </c>
      <c r="CT175" s="8">
        <f>CT176+CT179</f>
        <v>0</v>
      </c>
    </row>
    <row r="176" spans="1:98" ht="16.5">
      <c r="A176" s="24" t="s">
        <v>62</v>
      </c>
      <c r="B176" s="11">
        <v>913</v>
      </c>
      <c r="C176" s="11" t="s">
        <v>20</v>
      </c>
      <c r="D176" s="11" t="s">
        <v>16</v>
      </c>
      <c r="E176" s="11" t="s">
        <v>78</v>
      </c>
      <c r="F176" s="11"/>
      <c r="G176" s="14">
        <f t="shared" si="425"/>
        <v>21038</v>
      </c>
      <c r="H176" s="14">
        <f t="shared" si="425"/>
        <v>0</v>
      </c>
      <c r="I176" s="8">
        <f t="shared" si="425"/>
        <v>0</v>
      </c>
      <c r="J176" s="8">
        <f t="shared" si="425"/>
        <v>0</v>
      </c>
      <c r="K176" s="8">
        <f t="shared" si="425"/>
        <v>0</v>
      </c>
      <c r="L176" s="8">
        <f t="shared" si="425"/>
        <v>0</v>
      </c>
      <c r="M176" s="14">
        <f t="shared" si="425"/>
        <v>21038</v>
      </c>
      <c r="N176" s="14">
        <f t="shared" si="425"/>
        <v>0</v>
      </c>
      <c r="O176" s="8">
        <f t="shared" si="425"/>
        <v>0</v>
      </c>
      <c r="P176" s="8">
        <f t="shared" si="425"/>
        <v>0</v>
      </c>
      <c r="Q176" s="8">
        <f t="shared" si="425"/>
        <v>0</v>
      </c>
      <c r="R176" s="8">
        <f t="shared" si="425"/>
        <v>0</v>
      </c>
      <c r="S176" s="14">
        <f t="shared" si="426"/>
        <v>21038</v>
      </c>
      <c r="T176" s="14">
        <f t="shared" si="426"/>
        <v>0</v>
      </c>
      <c r="U176" s="8">
        <f t="shared" si="426"/>
        <v>0</v>
      </c>
      <c r="V176" s="8">
        <f t="shared" si="426"/>
        <v>0</v>
      </c>
      <c r="W176" s="8">
        <f t="shared" si="426"/>
        <v>0</v>
      </c>
      <c r="X176" s="8">
        <f t="shared" si="426"/>
        <v>0</v>
      </c>
      <c r="Y176" s="14">
        <f t="shared" si="426"/>
        <v>21038</v>
      </c>
      <c r="Z176" s="14">
        <f t="shared" si="426"/>
        <v>0</v>
      </c>
      <c r="AA176" s="8">
        <f t="shared" si="426"/>
        <v>0</v>
      </c>
      <c r="AB176" s="8">
        <f t="shared" si="426"/>
        <v>0</v>
      </c>
      <c r="AC176" s="8">
        <f t="shared" si="426"/>
        <v>0</v>
      </c>
      <c r="AD176" s="8">
        <f t="shared" si="426"/>
        <v>0</v>
      </c>
      <c r="AE176" s="14">
        <f t="shared" si="426"/>
        <v>21038</v>
      </c>
      <c r="AF176" s="14">
        <f t="shared" si="426"/>
        <v>0</v>
      </c>
      <c r="AG176" s="8">
        <f t="shared" si="427"/>
        <v>0</v>
      </c>
      <c r="AH176" s="8">
        <f t="shared" si="427"/>
        <v>0</v>
      </c>
      <c r="AI176" s="8">
        <f t="shared" si="427"/>
        <v>0</v>
      </c>
      <c r="AJ176" s="8">
        <f t="shared" si="427"/>
        <v>0</v>
      </c>
      <c r="AK176" s="36">
        <f t="shared" si="427"/>
        <v>21038</v>
      </c>
      <c r="AL176" s="36">
        <f t="shared" si="427"/>
        <v>0</v>
      </c>
      <c r="AM176" s="8">
        <f t="shared" si="427"/>
        <v>0</v>
      </c>
      <c r="AN176" s="8">
        <f t="shared" si="427"/>
        <v>0</v>
      </c>
      <c r="AO176" s="8">
        <f t="shared" si="427"/>
        <v>0</v>
      </c>
      <c r="AP176" s="8">
        <f t="shared" si="427"/>
        <v>0</v>
      </c>
      <c r="AQ176" s="14">
        <f t="shared" si="427"/>
        <v>21038</v>
      </c>
      <c r="AR176" s="14">
        <f t="shared" si="427"/>
        <v>0</v>
      </c>
      <c r="AS176" s="8">
        <f t="shared" si="428"/>
        <v>0</v>
      </c>
      <c r="AT176" s="8">
        <f t="shared" si="428"/>
        <v>0</v>
      </c>
      <c r="AU176" s="8">
        <f t="shared" si="428"/>
        <v>0</v>
      </c>
      <c r="AV176" s="8">
        <f t="shared" si="428"/>
        <v>0</v>
      </c>
      <c r="AW176" s="14">
        <f t="shared" si="428"/>
        <v>21038</v>
      </c>
      <c r="AX176" s="14">
        <f t="shared" si="428"/>
        <v>0</v>
      </c>
      <c r="AY176" s="30">
        <f t="shared" si="428"/>
        <v>382</v>
      </c>
      <c r="AZ176" s="30">
        <f t="shared" si="428"/>
        <v>0</v>
      </c>
      <c r="BA176" s="30">
        <f t="shared" si="428"/>
        <v>0</v>
      </c>
      <c r="BB176" s="30">
        <f t="shared" si="428"/>
        <v>0</v>
      </c>
      <c r="BC176" s="36">
        <f t="shared" si="428"/>
        <v>21420</v>
      </c>
      <c r="BD176" s="36">
        <f t="shared" si="428"/>
        <v>0</v>
      </c>
      <c r="BE176" s="8">
        <f t="shared" si="428"/>
        <v>0</v>
      </c>
      <c r="BF176" s="8">
        <f t="shared" si="428"/>
        <v>0</v>
      </c>
      <c r="BG176" s="8">
        <f t="shared" si="428"/>
        <v>0</v>
      </c>
      <c r="BH176" s="8">
        <f t="shared" si="428"/>
        <v>0</v>
      </c>
      <c r="BI176" s="52">
        <f aca="true" t="shared" si="429" ref="BE176:BT177">BI177</f>
        <v>21420</v>
      </c>
      <c r="BJ176" s="52">
        <f t="shared" si="429"/>
        <v>0</v>
      </c>
      <c r="BK176" s="30">
        <f t="shared" si="429"/>
        <v>0</v>
      </c>
      <c r="BL176" s="30">
        <f t="shared" si="429"/>
        <v>0</v>
      </c>
      <c r="BM176" s="30">
        <f t="shared" si="429"/>
        <v>0</v>
      </c>
      <c r="BN176" s="30">
        <f t="shared" si="429"/>
        <v>0</v>
      </c>
      <c r="BO176" s="36">
        <f t="shared" si="429"/>
        <v>21420</v>
      </c>
      <c r="BP176" s="36">
        <f t="shared" si="429"/>
        <v>0</v>
      </c>
      <c r="BQ176" s="8">
        <f t="shared" si="429"/>
        <v>0</v>
      </c>
      <c r="BR176" s="8">
        <f t="shared" si="429"/>
        <v>0</v>
      </c>
      <c r="BS176" s="8">
        <f t="shared" si="429"/>
        <v>0</v>
      </c>
      <c r="BT176" s="8">
        <f t="shared" si="429"/>
        <v>0</v>
      </c>
      <c r="BU176" s="14">
        <f aca="true" t="shared" si="430" ref="BQ176:CF177">BU177</f>
        <v>21420</v>
      </c>
      <c r="BV176" s="14">
        <f t="shared" si="430"/>
        <v>0</v>
      </c>
      <c r="BW176" s="30">
        <f t="shared" si="430"/>
        <v>0</v>
      </c>
      <c r="BX176" s="30">
        <f t="shared" si="430"/>
        <v>0</v>
      </c>
      <c r="BY176" s="30">
        <f t="shared" si="430"/>
        <v>0</v>
      </c>
      <c r="BZ176" s="30">
        <f t="shared" si="430"/>
        <v>0</v>
      </c>
      <c r="CA176" s="36">
        <f t="shared" si="430"/>
        <v>21420</v>
      </c>
      <c r="CB176" s="36">
        <f t="shared" si="430"/>
        <v>0</v>
      </c>
      <c r="CC176" s="30">
        <f t="shared" si="430"/>
        <v>0</v>
      </c>
      <c r="CD176" s="30">
        <f t="shared" si="430"/>
        <v>0</v>
      </c>
      <c r="CE176" s="30">
        <f t="shared" si="430"/>
        <v>0</v>
      </c>
      <c r="CF176" s="30">
        <f t="shared" si="430"/>
        <v>0</v>
      </c>
      <c r="CG176" s="36">
        <f aca="true" t="shared" si="431" ref="CC176:CR177">CG177</f>
        <v>21420</v>
      </c>
      <c r="CH176" s="36">
        <f t="shared" si="431"/>
        <v>0</v>
      </c>
      <c r="CI176" s="8">
        <f t="shared" si="431"/>
        <v>0</v>
      </c>
      <c r="CJ176" s="8">
        <f t="shared" si="431"/>
        <v>0</v>
      </c>
      <c r="CK176" s="8">
        <f t="shared" si="431"/>
        <v>0</v>
      </c>
      <c r="CL176" s="8">
        <f t="shared" si="431"/>
        <v>-57</v>
      </c>
      <c r="CM176" s="14">
        <f t="shared" si="431"/>
        <v>21363</v>
      </c>
      <c r="CN176" s="14">
        <f t="shared" si="431"/>
        <v>0</v>
      </c>
      <c r="CO176" s="8">
        <f t="shared" si="431"/>
        <v>0</v>
      </c>
      <c r="CP176" s="8">
        <f t="shared" si="431"/>
        <v>0</v>
      </c>
      <c r="CQ176" s="8">
        <f t="shared" si="431"/>
        <v>0</v>
      </c>
      <c r="CR176" s="8">
        <f t="shared" si="431"/>
        <v>0</v>
      </c>
      <c r="CS176" s="14">
        <f aca="true" t="shared" si="432" ref="CO176:CT177">CS177</f>
        <v>21363</v>
      </c>
      <c r="CT176" s="14">
        <f t="shared" si="432"/>
        <v>0</v>
      </c>
    </row>
    <row r="177" spans="1:98" ht="38.25" customHeight="1">
      <c r="A177" s="24" t="s">
        <v>11</v>
      </c>
      <c r="B177" s="11">
        <v>913</v>
      </c>
      <c r="C177" s="11" t="s">
        <v>20</v>
      </c>
      <c r="D177" s="11" t="s">
        <v>16</v>
      </c>
      <c r="E177" s="11" t="s">
        <v>78</v>
      </c>
      <c r="F177" s="11" t="s">
        <v>12</v>
      </c>
      <c r="G177" s="12">
        <f t="shared" si="425"/>
        <v>21038</v>
      </c>
      <c r="H177" s="12">
        <f t="shared" si="425"/>
        <v>0</v>
      </c>
      <c r="I177" s="8">
        <f t="shared" si="425"/>
        <v>0</v>
      </c>
      <c r="J177" s="8">
        <f t="shared" si="425"/>
        <v>0</v>
      </c>
      <c r="K177" s="8">
        <f t="shared" si="425"/>
        <v>0</v>
      </c>
      <c r="L177" s="8">
        <f t="shared" si="425"/>
        <v>0</v>
      </c>
      <c r="M177" s="12">
        <f t="shared" si="425"/>
        <v>21038</v>
      </c>
      <c r="N177" s="12">
        <f t="shared" si="425"/>
        <v>0</v>
      </c>
      <c r="O177" s="8">
        <f t="shared" si="425"/>
        <v>0</v>
      </c>
      <c r="P177" s="8">
        <f t="shared" si="425"/>
        <v>0</v>
      </c>
      <c r="Q177" s="8">
        <f t="shared" si="425"/>
        <v>0</v>
      </c>
      <c r="R177" s="8">
        <f t="shared" si="425"/>
        <v>0</v>
      </c>
      <c r="S177" s="12">
        <f t="shared" si="426"/>
        <v>21038</v>
      </c>
      <c r="T177" s="12">
        <f t="shared" si="426"/>
        <v>0</v>
      </c>
      <c r="U177" s="8">
        <f t="shared" si="426"/>
        <v>0</v>
      </c>
      <c r="V177" s="8">
        <f t="shared" si="426"/>
        <v>0</v>
      </c>
      <c r="W177" s="8">
        <f t="shared" si="426"/>
        <v>0</v>
      </c>
      <c r="X177" s="8">
        <f t="shared" si="426"/>
        <v>0</v>
      </c>
      <c r="Y177" s="12">
        <f t="shared" si="426"/>
        <v>21038</v>
      </c>
      <c r="Z177" s="12">
        <f t="shared" si="426"/>
        <v>0</v>
      </c>
      <c r="AA177" s="8">
        <f t="shared" si="426"/>
        <v>0</v>
      </c>
      <c r="AB177" s="8">
        <f t="shared" si="426"/>
        <v>0</v>
      </c>
      <c r="AC177" s="8">
        <f t="shared" si="426"/>
        <v>0</v>
      </c>
      <c r="AD177" s="8">
        <f t="shared" si="426"/>
        <v>0</v>
      </c>
      <c r="AE177" s="12">
        <f t="shared" si="426"/>
        <v>21038</v>
      </c>
      <c r="AF177" s="12">
        <f t="shared" si="426"/>
        <v>0</v>
      </c>
      <c r="AG177" s="8">
        <f t="shared" si="427"/>
        <v>0</v>
      </c>
      <c r="AH177" s="8">
        <f t="shared" si="427"/>
        <v>0</v>
      </c>
      <c r="AI177" s="8">
        <f t="shared" si="427"/>
        <v>0</v>
      </c>
      <c r="AJ177" s="8">
        <f t="shared" si="427"/>
        <v>0</v>
      </c>
      <c r="AK177" s="34">
        <f t="shared" si="427"/>
        <v>21038</v>
      </c>
      <c r="AL177" s="34">
        <f t="shared" si="427"/>
        <v>0</v>
      </c>
      <c r="AM177" s="8">
        <f t="shared" si="427"/>
        <v>0</v>
      </c>
      <c r="AN177" s="8">
        <f t="shared" si="427"/>
        <v>0</v>
      </c>
      <c r="AO177" s="8">
        <f t="shared" si="427"/>
        <v>0</v>
      </c>
      <c r="AP177" s="8">
        <f t="shared" si="427"/>
        <v>0</v>
      </c>
      <c r="AQ177" s="12">
        <f t="shared" si="427"/>
        <v>21038</v>
      </c>
      <c r="AR177" s="12">
        <f t="shared" si="427"/>
        <v>0</v>
      </c>
      <c r="AS177" s="8">
        <f t="shared" si="428"/>
        <v>0</v>
      </c>
      <c r="AT177" s="8">
        <f t="shared" si="428"/>
        <v>0</v>
      </c>
      <c r="AU177" s="8">
        <f t="shared" si="428"/>
        <v>0</v>
      </c>
      <c r="AV177" s="8">
        <f t="shared" si="428"/>
        <v>0</v>
      </c>
      <c r="AW177" s="12">
        <f t="shared" si="428"/>
        <v>21038</v>
      </c>
      <c r="AX177" s="12">
        <f t="shared" si="428"/>
        <v>0</v>
      </c>
      <c r="AY177" s="30">
        <f t="shared" si="428"/>
        <v>382</v>
      </c>
      <c r="AZ177" s="30">
        <f t="shared" si="428"/>
        <v>0</v>
      </c>
      <c r="BA177" s="30">
        <f t="shared" si="428"/>
        <v>0</v>
      </c>
      <c r="BB177" s="30">
        <f t="shared" si="428"/>
        <v>0</v>
      </c>
      <c r="BC177" s="34">
        <f t="shared" si="428"/>
        <v>21420</v>
      </c>
      <c r="BD177" s="34">
        <f t="shared" si="428"/>
        <v>0</v>
      </c>
      <c r="BE177" s="8">
        <f t="shared" si="429"/>
        <v>0</v>
      </c>
      <c r="BF177" s="8">
        <f t="shared" si="429"/>
        <v>0</v>
      </c>
      <c r="BG177" s="8">
        <f t="shared" si="429"/>
        <v>0</v>
      </c>
      <c r="BH177" s="8">
        <f t="shared" si="429"/>
        <v>0</v>
      </c>
      <c r="BI177" s="50">
        <f t="shared" si="429"/>
        <v>21420</v>
      </c>
      <c r="BJ177" s="50">
        <f t="shared" si="429"/>
        <v>0</v>
      </c>
      <c r="BK177" s="30">
        <f t="shared" si="429"/>
        <v>0</v>
      </c>
      <c r="BL177" s="30">
        <f t="shared" si="429"/>
        <v>0</v>
      </c>
      <c r="BM177" s="30">
        <f t="shared" si="429"/>
        <v>0</v>
      </c>
      <c r="BN177" s="30">
        <f t="shared" si="429"/>
        <v>0</v>
      </c>
      <c r="BO177" s="34">
        <f t="shared" si="429"/>
        <v>21420</v>
      </c>
      <c r="BP177" s="34">
        <f t="shared" si="429"/>
        <v>0</v>
      </c>
      <c r="BQ177" s="8">
        <f t="shared" si="430"/>
        <v>0</v>
      </c>
      <c r="BR177" s="8">
        <f t="shared" si="430"/>
        <v>0</v>
      </c>
      <c r="BS177" s="8">
        <f t="shared" si="430"/>
        <v>0</v>
      </c>
      <c r="BT177" s="8">
        <f t="shared" si="430"/>
        <v>0</v>
      </c>
      <c r="BU177" s="12">
        <f t="shared" si="430"/>
        <v>21420</v>
      </c>
      <c r="BV177" s="12">
        <f t="shared" si="430"/>
        <v>0</v>
      </c>
      <c r="BW177" s="30">
        <f t="shared" si="430"/>
        <v>0</v>
      </c>
      <c r="BX177" s="30">
        <f t="shared" si="430"/>
        <v>0</v>
      </c>
      <c r="BY177" s="30">
        <f t="shared" si="430"/>
        <v>0</v>
      </c>
      <c r="BZ177" s="30">
        <f t="shared" si="430"/>
        <v>0</v>
      </c>
      <c r="CA177" s="34">
        <f t="shared" si="430"/>
        <v>21420</v>
      </c>
      <c r="CB177" s="34">
        <f t="shared" si="430"/>
        <v>0</v>
      </c>
      <c r="CC177" s="30">
        <f t="shared" si="431"/>
        <v>0</v>
      </c>
      <c r="CD177" s="30">
        <f t="shared" si="431"/>
        <v>0</v>
      </c>
      <c r="CE177" s="30">
        <f t="shared" si="431"/>
        <v>0</v>
      </c>
      <c r="CF177" s="30">
        <f t="shared" si="431"/>
        <v>0</v>
      </c>
      <c r="CG177" s="34">
        <f t="shared" si="431"/>
        <v>21420</v>
      </c>
      <c r="CH177" s="34">
        <f t="shared" si="431"/>
        <v>0</v>
      </c>
      <c r="CI177" s="8">
        <f t="shared" si="431"/>
        <v>0</v>
      </c>
      <c r="CJ177" s="8">
        <f t="shared" si="431"/>
        <v>0</v>
      </c>
      <c r="CK177" s="8">
        <f t="shared" si="431"/>
        <v>0</v>
      </c>
      <c r="CL177" s="8">
        <f t="shared" si="431"/>
        <v>-57</v>
      </c>
      <c r="CM177" s="12">
        <f t="shared" si="431"/>
        <v>21363</v>
      </c>
      <c r="CN177" s="12">
        <f t="shared" si="431"/>
        <v>0</v>
      </c>
      <c r="CO177" s="8">
        <f t="shared" si="432"/>
        <v>0</v>
      </c>
      <c r="CP177" s="8">
        <f t="shared" si="432"/>
        <v>0</v>
      </c>
      <c r="CQ177" s="8">
        <f t="shared" si="432"/>
        <v>0</v>
      </c>
      <c r="CR177" s="8">
        <f t="shared" si="432"/>
        <v>0</v>
      </c>
      <c r="CS177" s="12">
        <f t="shared" si="432"/>
        <v>21363</v>
      </c>
      <c r="CT177" s="12">
        <f t="shared" si="432"/>
        <v>0</v>
      </c>
    </row>
    <row r="178" spans="1:98" ht="21" customHeight="1">
      <c r="A178" s="25" t="s">
        <v>13</v>
      </c>
      <c r="B178" s="11">
        <v>913</v>
      </c>
      <c r="C178" s="11" t="s">
        <v>20</v>
      </c>
      <c r="D178" s="11" t="s">
        <v>16</v>
      </c>
      <c r="E178" s="11" t="s">
        <v>78</v>
      </c>
      <c r="F178" s="8">
        <v>610</v>
      </c>
      <c r="G178" s="8">
        <v>21038</v>
      </c>
      <c r="H178" s="8"/>
      <c r="I178" s="8"/>
      <c r="J178" s="8"/>
      <c r="K178" s="8"/>
      <c r="L178" s="8"/>
      <c r="M178" s="8">
        <f>G178+I178+J178+K178+L178</f>
        <v>21038</v>
      </c>
      <c r="N178" s="8">
        <f>H178+J178</f>
        <v>0</v>
      </c>
      <c r="O178" s="8"/>
      <c r="P178" s="8"/>
      <c r="Q178" s="8"/>
      <c r="R178" s="8"/>
      <c r="S178" s="8">
        <f>M178+O178+P178+Q178+R178</f>
        <v>21038</v>
      </c>
      <c r="T178" s="8">
        <f>N178+P178</f>
        <v>0</v>
      </c>
      <c r="U178" s="8"/>
      <c r="V178" s="8"/>
      <c r="W178" s="8"/>
      <c r="X178" s="8"/>
      <c r="Y178" s="8">
        <f>S178+U178+V178+W178+X178</f>
        <v>21038</v>
      </c>
      <c r="Z178" s="8">
        <f>T178+V178</f>
        <v>0</v>
      </c>
      <c r="AA178" s="8"/>
      <c r="AB178" s="8"/>
      <c r="AC178" s="8"/>
      <c r="AD178" s="8"/>
      <c r="AE178" s="8">
        <f>Y178+AA178+AB178+AC178+AD178</f>
        <v>21038</v>
      </c>
      <c r="AF178" s="8">
        <f>Z178+AB178</f>
        <v>0</v>
      </c>
      <c r="AG178" s="8"/>
      <c r="AH178" s="8"/>
      <c r="AI178" s="8"/>
      <c r="AJ178" s="8"/>
      <c r="AK178" s="30">
        <f>AE178+AG178+AH178+AI178+AJ178</f>
        <v>21038</v>
      </c>
      <c r="AL178" s="30">
        <f>AF178+AH178</f>
        <v>0</v>
      </c>
      <c r="AM178" s="8"/>
      <c r="AN178" s="8"/>
      <c r="AO178" s="8"/>
      <c r="AP178" s="8"/>
      <c r="AQ178" s="8">
        <f>AK178+AM178+AN178+AO178+AP178</f>
        <v>21038</v>
      </c>
      <c r="AR178" s="8">
        <f>AL178+AN178</f>
        <v>0</v>
      </c>
      <c r="AS178" s="8"/>
      <c r="AT178" s="8"/>
      <c r="AU178" s="8"/>
      <c r="AV178" s="8"/>
      <c r="AW178" s="8">
        <f>AQ178+AS178+AT178+AU178+AV178</f>
        <v>21038</v>
      </c>
      <c r="AX178" s="8">
        <f>AR178+AT178</f>
        <v>0</v>
      </c>
      <c r="AY178" s="30">
        <v>382</v>
      </c>
      <c r="AZ178" s="30"/>
      <c r="BA178" s="30"/>
      <c r="BB178" s="30"/>
      <c r="BC178" s="30">
        <f>AW178+AY178+AZ178+BA178+BB178</f>
        <v>21420</v>
      </c>
      <c r="BD178" s="30">
        <f>AX178+AZ178</f>
        <v>0</v>
      </c>
      <c r="BE178" s="8"/>
      <c r="BF178" s="8"/>
      <c r="BG178" s="8"/>
      <c r="BH178" s="8"/>
      <c r="BI178" s="51">
        <f>BC178+BE178+BF178+BG178+BH178</f>
        <v>21420</v>
      </c>
      <c r="BJ178" s="51">
        <f>BD178+BF178</f>
        <v>0</v>
      </c>
      <c r="BK178" s="30"/>
      <c r="BL178" s="30"/>
      <c r="BM178" s="30"/>
      <c r="BN178" s="30"/>
      <c r="BO178" s="30">
        <f>BI178+BK178+BL178+BM178+BN178</f>
        <v>21420</v>
      </c>
      <c r="BP178" s="30">
        <f>BJ178+BL178</f>
        <v>0</v>
      </c>
      <c r="BQ178" s="8"/>
      <c r="BR178" s="8"/>
      <c r="BS178" s="8"/>
      <c r="BT178" s="8"/>
      <c r="BU178" s="8">
        <f>BO178+BQ178+BR178+BS178+BT178</f>
        <v>21420</v>
      </c>
      <c r="BV178" s="8">
        <f>BP178+BR178</f>
        <v>0</v>
      </c>
      <c r="BW178" s="30"/>
      <c r="BX178" s="30"/>
      <c r="BY178" s="30"/>
      <c r="BZ178" s="30"/>
      <c r="CA178" s="30">
        <f>BU178+BW178+BX178+BY178+BZ178</f>
        <v>21420</v>
      </c>
      <c r="CB178" s="30">
        <f>BV178+BX178</f>
        <v>0</v>
      </c>
      <c r="CC178" s="30"/>
      <c r="CD178" s="30"/>
      <c r="CE178" s="30"/>
      <c r="CF178" s="30"/>
      <c r="CG178" s="30">
        <f>CA178+CC178+CD178+CE178+CF178</f>
        <v>21420</v>
      </c>
      <c r="CH178" s="30">
        <f>CB178+CD178</f>
        <v>0</v>
      </c>
      <c r="CI178" s="8"/>
      <c r="CJ178" s="8"/>
      <c r="CK178" s="8"/>
      <c r="CL178" s="8">
        <v>-57</v>
      </c>
      <c r="CM178" s="8">
        <f>CG178+CI178+CJ178+CK178+CL178</f>
        <v>21363</v>
      </c>
      <c r="CN178" s="8">
        <f>CH178+CJ178</f>
        <v>0</v>
      </c>
      <c r="CO178" s="8"/>
      <c r="CP178" s="8"/>
      <c r="CQ178" s="8"/>
      <c r="CR178" s="8"/>
      <c r="CS178" s="8">
        <f>CM178+CO178+CP178+CQ178+CR178</f>
        <v>21363</v>
      </c>
      <c r="CT178" s="8">
        <f>CN178+CP178</f>
        <v>0</v>
      </c>
    </row>
    <row r="179" spans="1:98" ht="20.25" customHeight="1">
      <c r="A179" s="24" t="s">
        <v>15</v>
      </c>
      <c r="B179" s="11">
        <v>913</v>
      </c>
      <c r="C179" s="11" t="s">
        <v>20</v>
      </c>
      <c r="D179" s="11" t="s">
        <v>16</v>
      </c>
      <c r="E179" s="11" t="s">
        <v>150</v>
      </c>
      <c r="F179" s="11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30">
        <f>AY180</f>
        <v>2319</v>
      </c>
      <c r="AZ179" s="30">
        <f aca="true" t="shared" si="433" ref="AZ179:BO180">AZ180</f>
        <v>0</v>
      </c>
      <c r="BA179" s="30">
        <f t="shared" si="433"/>
        <v>0</v>
      </c>
      <c r="BB179" s="30">
        <f t="shared" si="433"/>
        <v>0</v>
      </c>
      <c r="BC179" s="30">
        <f t="shared" si="433"/>
        <v>2319</v>
      </c>
      <c r="BD179" s="30">
        <f t="shared" si="433"/>
        <v>0</v>
      </c>
      <c r="BE179" s="8">
        <f>BE180</f>
        <v>0</v>
      </c>
      <c r="BF179" s="8">
        <f t="shared" si="433"/>
        <v>0</v>
      </c>
      <c r="BG179" s="8">
        <f t="shared" si="433"/>
        <v>0</v>
      </c>
      <c r="BH179" s="8">
        <f t="shared" si="433"/>
        <v>0</v>
      </c>
      <c r="BI179" s="51">
        <f t="shared" si="433"/>
        <v>2319</v>
      </c>
      <c r="BJ179" s="51">
        <f t="shared" si="433"/>
        <v>0</v>
      </c>
      <c r="BK179" s="30">
        <f>BK180</f>
        <v>0</v>
      </c>
      <c r="BL179" s="30">
        <f t="shared" si="433"/>
        <v>0</v>
      </c>
      <c r="BM179" s="30">
        <f t="shared" si="433"/>
        <v>0</v>
      </c>
      <c r="BN179" s="30">
        <f t="shared" si="433"/>
        <v>0</v>
      </c>
      <c r="BO179" s="30">
        <f t="shared" si="433"/>
        <v>2319</v>
      </c>
      <c r="BP179" s="30">
        <f aca="true" t="shared" si="434" ref="BL179:BP180">BP180</f>
        <v>0</v>
      </c>
      <c r="BQ179" s="8">
        <f>BQ180</f>
        <v>0</v>
      </c>
      <c r="BR179" s="8">
        <f aca="true" t="shared" si="435" ref="BR179:CG180">BR180</f>
        <v>0</v>
      </c>
      <c r="BS179" s="8">
        <f t="shared" si="435"/>
        <v>0</v>
      </c>
      <c r="BT179" s="8">
        <f t="shared" si="435"/>
        <v>0</v>
      </c>
      <c r="BU179" s="8">
        <f t="shared" si="435"/>
        <v>2319</v>
      </c>
      <c r="BV179" s="8">
        <f t="shared" si="435"/>
        <v>0</v>
      </c>
      <c r="BW179" s="30">
        <f>BW180</f>
        <v>0</v>
      </c>
      <c r="BX179" s="30">
        <f t="shared" si="435"/>
        <v>0</v>
      </c>
      <c r="BY179" s="30">
        <f t="shared" si="435"/>
        <v>0</v>
      </c>
      <c r="BZ179" s="30">
        <f t="shared" si="435"/>
        <v>0</v>
      </c>
      <c r="CA179" s="30">
        <f t="shared" si="435"/>
        <v>2319</v>
      </c>
      <c r="CB179" s="30">
        <f t="shared" si="435"/>
        <v>0</v>
      </c>
      <c r="CC179" s="30">
        <f>CC180</f>
        <v>0</v>
      </c>
      <c r="CD179" s="30">
        <f t="shared" si="435"/>
        <v>0</v>
      </c>
      <c r="CE179" s="30">
        <f t="shared" si="435"/>
        <v>0</v>
      </c>
      <c r="CF179" s="30">
        <f t="shared" si="435"/>
        <v>0</v>
      </c>
      <c r="CG179" s="30">
        <f t="shared" si="435"/>
        <v>2319</v>
      </c>
      <c r="CH179" s="30">
        <f aca="true" t="shared" si="436" ref="CD179:CH180">CH180</f>
        <v>0</v>
      </c>
      <c r="CI179" s="8">
        <f>CI180</f>
        <v>0</v>
      </c>
      <c r="CJ179" s="8">
        <f aca="true" t="shared" si="437" ref="CJ179:CT180">CJ180</f>
        <v>0</v>
      </c>
      <c r="CK179" s="8">
        <f t="shared" si="437"/>
        <v>0</v>
      </c>
      <c r="CL179" s="8">
        <f t="shared" si="437"/>
        <v>0</v>
      </c>
      <c r="CM179" s="8">
        <f t="shared" si="437"/>
        <v>2319</v>
      </c>
      <c r="CN179" s="8">
        <f t="shared" si="437"/>
        <v>0</v>
      </c>
      <c r="CO179" s="8">
        <f>CO180</f>
        <v>0</v>
      </c>
      <c r="CP179" s="8">
        <f t="shared" si="437"/>
        <v>0</v>
      </c>
      <c r="CQ179" s="8">
        <f t="shared" si="437"/>
        <v>0</v>
      </c>
      <c r="CR179" s="8">
        <f t="shared" si="437"/>
        <v>0</v>
      </c>
      <c r="CS179" s="8">
        <f t="shared" si="437"/>
        <v>2319</v>
      </c>
      <c r="CT179" s="8">
        <f t="shared" si="437"/>
        <v>0</v>
      </c>
    </row>
    <row r="180" spans="1:98" ht="33">
      <c r="A180" s="24" t="s">
        <v>11</v>
      </c>
      <c r="B180" s="11">
        <v>913</v>
      </c>
      <c r="C180" s="11" t="s">
        <v>20</v>
      </c>
      <c r="D180" s="11" t="s">
        <v>16</v>
      </c>
      <c r="E180" s="11" t="s">
        <v>150</v>
      </c>
      <c r="F180" s="11" t="s">
        <v>12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30">
        <f>AY181</f>
        <v>2319</v>
      </c>
      <c r="AZ180" s="30">
        <f t="shared" si="433"/>
        <v>0</v>
      </c>
      <c r="BA180" s="30">
        <f t="shared" si="433"/>
        <v>0</v>
      </c>
      <c r="BB180" s="30">
        <f t="shared" si="433"/>
        <v>0</v>
      </c>
      <c r="BC180" s="30">
        <f t="shared" si="433"/>
        <v>2319</v>
      </c>
      <c r="BD180" s="30">
        <f t="shared" si="433"/>
        <v>0</v>
      </c>
      <c r="BE180" s="8">
        <f>BE181</f>
        <v>0</v>
      </c>
      <c r="BF180" s="8">
        <f t="shared" si="433"/>
        <v>0</v>
      </c>
      <c r="BG180" s="8">
        <f t="shared" si="433"/>
        <v>0</v>
      </c>
      <c r="BH180" s="8">
        <f t="shared" si="433"/>
        <v>0</v>
      </c>
      <c r="BI180" s="51">
        <f t="shared" si="433"/>
        <v>2319</v>
      </c>
      <c r="BJ180" s="51">
        <f t="shared" si="433"/>
        <v>0</v>
      </c>
      <c r="BK180" s="30">
        <f>BK181</f>
        <v>0</v>
      </c>
      <c r="BL180" s="30">
        <f t="shared" si="434"/>
        <v>0</v>
      </c>
      <c r="BM180" s="30">
        <f t="shared" si="434"/>
        <v>0</v>
      </c>
      <c r="BN180" s="30">
        <f t="shared" si="434"/>
        <v>0</v>
      </c>
      <c r="BO180" s="30">
        <f t="shared" si="434"/>
        <v>2319</v>
      </c>
      <c r="BP180" s="30">
        <f t="shared" si="434"/>
        <v>0</v>
      </c>
      <c r="BQ180" s="8">
        <f>BQ181</f>
        <v>0</v>
      </c>
      <c r="BR180" s="8">
        <f t="shared" si="435"/>
        <v>0</v>
      </c>
      <c r="BS180" s="8">
        <f t="shared" si="435"/>
        <v>0</v>
      </c>
      <c r="BT180" s="8">
        <f t="shared" si="435"/>
        <v>0</v>
      </c>
      <c r="BU180" s="8">
        <f t="shared" si="435"/>
        <v>2319</v>
      </c>
      <c r="BV180" s="8">
        <f t="shared" si="435"/>
        <v>0</v>
      </c>
      <c r="BW180" s="30">
        <f>BW181</f>
        <v>0</v>
      </c>
      <c r="BX180" s="30">
        <f t="shared" si="435"/>
        <v>0</v>
      </c>
      <c r="BY180" s="30">
        <f t="shared" si="435"/>
        <v>0</v>
      </c>
      <c r="BZ180" s="30">
        <f t="shared" si="435"/>
        <v>0</v>
      </c>
      <c r="CA180" s="30">
        <f t="shared" si="435"/>
        <v>2319</v>
      </c>
      <c r="CB180" s="30">
        <f t="shared" si="435"/>
        <v>0</v>
      </c>
      <c r="CC180" s="30">
        <f>CC181</f>
        <v>0</v>
      </c>
      <c r="CD180" s="30">
        <f t="shared" si="436"/>
        <v>0</v>
      </c>
      <c r="CE180" s="30">
        <f t="shared" si="436"/>
        <v>0</v>
      </c>
      <c r="CF180" s="30">
        <f t="shared" si="436"/>
        <v>0</v>
      </c>
      <c r="CG180" s="30">
        <f t="shared" si="436"/>
        <v>2319</v>
      </c>
      <c r="CH180" s="30">
        <f t="shared" si="436"/>
        <v>0</v>
      </c>
      <c r="CI180" s="8">
        <f>CI181</f>
        <v>0</v>
      </c>
      <c r="CJ180" s="8">
        <f t="shared" si="437"/>
        <v>0</v>
      </c>
      <c r="CK180" s="8">
        <f t="shared" si="437"/>
        <v>0</v>
      </c>
      <c r="CL180" s="8">
        <f t="shared" si="437"/>
        <v>0</v>
      </c>
      <c r="CM180" s="8">
        <f t="shared" si="437"/>
        <v>2319</v>
      </c>
      <c r="CN180" s="8">
        <f t="shared" si="437"/>
        <v>0</v>
      </c>
      <c r="CO180" s="8">
        <f>CO181</f>
        <v>0</v>
      </c>
      <c r="CP180" s="8">
        <f t="shared" si="437"/>
        <v>0</v>
      </c>
      <c r="CQ180" s="8">
        <f t="shared" si="437"/>
        <v>0</v>
      </c>
      <c r="CR180" s="8">
        <f t="shared" si="437"/>
        <v>0</v>
      </c>
      <c r="CS180" s="8">
        <f t="shared" si="437"/>
        <v>2319</v>
      </c>
      <c r="CT180" s="8">
        <f t="shared" si="437"/>
        <v>0</v>
      </c>
    </row>
    <row r="181" spans="1:98" ht="21" customHeight="1">
      <c r="A181" s="25" t="s">
        <v>13</v>
      </c>
      <c r="B181" s="11">
        <v>913</v>
      </c>
      <c r="C181" s="11" t="s">
        <v>20</v>
      </c>
      <c r="D181" s="11" t="s">
        <v>16</v>
      </c>
      <c r="E181" s="11" t="s">
        <v>150</v>
      </c>
      <c r="F181" s="8">
        <v>610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30">
        <v>2319</v>
      </c>
      <c r="AZ181" s="30"/>
      <c r="BA181" s="30"/>
      <c r="BB181" s="30"/>
      <c r="BC181" s="30">
        <f>AW181+AY181+AZ181+BA181+BB181</f>
        <v>2319</v>
      </c>
      <c r="BD181" s="30">
        <f>AX181+AZ181</f>
        <v>0</v>
      </c>
      <c r="BE181" s="8"/>
      <c r="BF181" s="8"/>
      <c r="BG181" s="8"/>
      <c r="BH181" s="8"/>
      <c r="BI181" s="51">
        <f>BC181+BE181+BF181+BG181+BH181</f>
        <v>2319</v>
      </c>
      <c r="BJ181" s="51">
        <f>BD181+BF181</f>
        <v>0</v>
      </c>
      <c r="BK181" s="30"/>
      <c r="BL181" s="30"/>
      <c r="BM181" s="30"/>
      <c r="BN181" s="30"/>
      <c r="BO181" s="30">
        <f>BI181+BK181+BL181+BM181+BN181</f>
        <v>2319</v>
      </c>
      <c r="BP181" s="30">
        <f>BJ181+BL181</f>
        <v>0</v>
      </c>
      <c r="BQ181" s="8"/>
      <c r="BR181" s="8"/>
      <c r="BS181" s="8"/>
      <c r="BT181" s="8"/>
      <c r="BU181" s="8">
        <f>BO181+BQ181+BR181+BS181+BT181</f>
        <v>2319</v>
      </c>
      <c r="BV181" s="8">
        <f>BP181+BR181</f>
        <v>0</v>
      </c>
      <c r="BW181" s="30"/>
      <c r="BX181" s="30"/>
      <c r="BY181" s="30"/>
      <c r="BZ181" s="30"/>
      <c r="CA181" s="30">
        <f>BU181+BW181+BX181+BY181+BZ181</f>
        <v>2319</v>
      </c>
      <c r="CB181" s="30">
        <f>BV181+BX181</f>
        <v>0</v>
      </c>
      <c r="CC181" s="30"/>
      <c r="CD181" s="30"/>
      <c r="CE181" s="30"/>
      <c r="CF181" s="30"/>
      <c r="CG181" s="30">
        <f>CA181+CC181+CD181+CE181+CF181</f>
        <v>2319</v>
      </c>
      <c r="CH181" s="30">
        <f>CB181+CD181</f>
        <v>0</v>
      </c>
      <c r="CI181" s="8"/>
      <c r="CJ181" s="8"/>
      <c r="CK181" s="8"/>
      <c r="CL181" s="8"/>
      <c r="CM181" s="8">
        <f>CG181+CI181+CJ181+CK181+CL181</f>
        <v>2319</v>
      </c>
      <c r="CN181" s="8">
        <f>CH181+CJ181</f>
        <v>0</v>
      </c>
      <c r="CO181" s="8"/>
      <c r="CP181" s="8"/>
      <c r="CQ181" s="8"/>
      <c r="CR181" s="8"/>
      <c r="CS181" s="8">
        <f>CM181+CO181+CP181+CQ181+CR181</f>
        <v>2319</v>
      </c>
      <c r="CT181" s="8">
        <f>CN181+CP181</f>
        <v>0</v>
      </c>
    </row>
    <row r="182" spans="1:98" ht="56.25" customHeight="1">
      <c r="A182" s="24" t="s">
        <v>65</v>
      </c>
      <c r="B182" s="11">
        <v>913</v>
      </c>
      <c r="C182" s="11" t="s">
        <v>20</v>
      </c>
      <c r="D182" s="11" t="s">
        <v>16</v>
      </c>
      <c r="E182" s="11" t="s">
        <v>79</v>
      </c>
      <c r="F182" s="11"/>
      <c r="G182" s="12">
        <f aca="true" t="shared" si="438" ref="G182:R184">G183</f>
        <v>50276</v>
      </c>
      <c r="H182" s="12">
        <f t="shared" si="438"/>
        <v>0</v>
      </c>
      <c r="I182" s="8">
        <f t="shared" si="438"/>
        <v>0</v>
      </c>
      <c r="J182" s="8">
        <f t="shared" si="438"/>
        <v>0</v>
      </c>
      <c r="K182" s="8">
        <f t="shared" si="438"/>
        <v>0</v>
      </c>
      <c r="L182" s="8">
        <f t="shared" si="438"/>
        <v>0</v>
      </c>
      <c r="M182" s="12">
        <f t="shared" si="438"/>
        <v>50276</v>
      </c>
      <c r="N182" s="12">
        <f t="shared" si="438"/>
        <v>0</v>
      </c>
      <c r="O182" s="8">
        <f t="shared" si="438"/>
        <v>0</v>
      </c>
      <c r="P182" s="8">
        <f t="shared" si="438"/>
        <v>0</v>
      </c>
      <c r="Q182" s="8">
        <f t="shared" si="438"/>
        <v>0</v>
      </c>
      <c r="R182" s="8">
        <f t="shared" si="438"/>
        <v>0</v>
      </c>
      <c r="S182" s="12">
        <f aca="true" t="shared" si="439" ref="S182:AH184">S183</f>
        <v>50276</v>
      </c>
      <c r="T182" s="12">
        <f t="shared" si="439"/>
        <v>0</v>
      </c>
      <c r="U182" s="8">
        <f t="shared" si="439"/>
        <v>0</v>
      </c>
      <c r="V182" s="8">
        <f t="shared" si="439"/>
        <v>0</v>
      </c>
      <c r="W182" s="8">
        <f t="shared" si="439"/>
        <v>0</v>
      </c>
      <c r="X182" s="8">
        <f t="shared" si="439"/>
        <v>0</v>
      </c>
      <c r="Y182" s="12">
        <f t="shared" si="439"/>
        <v>50276</v>
      </c>
      <c r="Z182" s="12">
        <f t="shared" si="439"/>
        <v>0</v>
      </c>
      <c r="AA182" s="8">
        <f t="shared" si="439"/>
        <v>0</v>
      </c>
      <c r="AB182" s="8">
        <f t="shared" si="439"/>
        <v>0</v>
      </c>
      <c r="AC182" s="8">
        <f t="shared" si="439"/>
        <v>0</v>
      </c>
      <c r="AD182" s="8">
        <f t="shared" si="439"/>
        <v>0</v>
      </c>
      <c r="AE182" s="12">
        <f t="shared" si="439"/>
        <v>50276</v>
      </c>
      <c r="AF182" s="12">
        <f t="shared" si="439"/>
        <v>0</v>
      </c>
      <c r="AG182" s="8">
        <f t="shared" si="439"/>
        <v>0</v>
      </c>
      <c r="AH182" s="8">
        <f t="shared" si="439"/>
        <v>0</v>
      </c>
      <c r="AI182" s="8">
        <f aca="true" t="shared" si="440" ref="AG182:AV184">AI183</f>
        <v>0</v>
      </c>
      <c r="AJ182" s="8">
        <f t="shared" si="440"/>
        <v>0</v>
      </c>
      <c r="AK182" s="34">
        <f t="shared" si="440"/>
        <v>50276</v>
      </c>
      <c r="AL182" s="34">
        <f t="shared" si="440"/>
        <v>0</v>
      </c>
      <c r="AM182" s="8">
        <f t="shared" si="440"/>
        <v>0</v>
      </c>
      <c r="AN182" s="8">
        <f t="shared" si="440"/>
        <v>0</v>
      </c>
      <c r="AO182" s="8">
        <f t="shared" si="440"/>
        <v>0</v>
      </c>
      <c r="AP182" s="8">
        <f t="shared" si="440"/>
        <v>0</v>
      </c>
      <c r="AQ182" s="12">
        <f t="shared" si="440"/>
        <v>50276</v>
      </c>
      <c r="AR182" s="12">
        <f t="shared" si="440"/>
        <v>0</v>
      </c>
      <c r="AS182" s="8">
        <f t="shared" si="440"/>
        <v>0</v>
      </c>
      <c r="AT182" s="8">
        <f t="shared" si="440"/>
        <v>0</v>
      </c>
      <c r="AU182" s="8">
        <f t="shared" si="440"/>
        <v>0</v>
      </c>
      <c r="AV182" s="8">
        <f t="shared" si="440"/>
        <v>0</v>
      </c>
      <c r="AW182" s="12">
        <f aca="true" t="shared" si="441" ref="AS182:BH184">AW183</f>
        <v>50276</v>
      </c>
      <c r="AX182" s="12">
        <f t="shared" si="441"/>
        <v>0</v>
      </c>
      <c r="AY182" s="30">
        <f t="shared" si="441"/>
        <v>965</v>
      </c>
      <c r="AZ182" s="30">
        <f t="shared" si="441"/>
        <v>0</v>
      </c>
      <c r="BA182" s="30">
        <f t="shared" si="441"/>
        <v>0</v>
      </c>
      <c r="BB182" s="30">
        <f t="shared" si="441"/>
        <v>0</v>
      </c>
      <c r="BC182" s="34">
        <f t="shared" si="441"/>
        <v>51241</v>
      </c>
      <c r="BD182" s="34">
        <f t="shared" si="441"/>
        <v>0</v>
      </c>
      <c r="BE182" s="8">
        <f t="shared" si="441"/>
        <v>0</v>
      </c>
      <c r="BF182" s="8">
        <f t="shared" si="441"/>
        <v>0</v>
      </c>
      <c r="BG182" s="8">
        <f t="shared" si="441"/>
        <v>0</v>
      </c>
      <c r="BH182" s="8">
        <f t="shared" si="441"/>
        <v>0</v>
      </c>
      <c r="BI182" s="50">
        <f aca="true" t="shared" si="442" ref="BE182:BT184">BI183</f>
        <v>51241</v>
      </c>
      <c r="BJ182" s="50">
        <f t="shared" si="442"/>
        <v>0</v>
      </c>
      <c r="BK182" s="30">
        <f t="shared" si="442"/>
        <v>0</v>
      </c>
      <c r="BL182" s="30">
        <f t="shared" si="442"/>
        <v>0</v>
      </c>
      <c r="BM182" s="30">
        <f t="shared" si="442"/>
        <v>0</v>
      </c>
      <c r="BN182" s="30">
        <f t="shared" si="442"/>
        <v>0</v>
      </c>
      <c r="BO182" s="34">
        <f t="shared" si="442"/>
        <v>51241</v>
      </c>
      <c r="BP182" s="34">
        <f t="shared" si="442"/>
        <v>0</v>
      </c>
      <c r="BQ182" s="8">
        <f t="shared" si="442"/>
        <v>0</v>
      </c>
      <c r="BR182" s="8">
        <f t="shared" si="442"/>
        <v>0</v>
      </c>
      <c r="BS182" s="8">
        <f t="shared" si="442"/>
        <v>0</v>
      </c>
      <c r="BT182" s="8">
        <f t="shared" si="442"/>
        <v>0</v>
      </c>
      <c r="BU182" s="12">
        <f aca="true" t="shared" si="443" ref="BQ182:CF184">BU183</f>
        <v>51241</v>
      </c>
      <c r="BV182" s="12">
        <f t="shared" si="443"/>
        <v>0</v>
      </c>
      <c r="BW182" s="30">
        <f t="shared" si="443"/>
        <v>0</v>
      </c>
      <c r="BX182" s="30">
        <f t="shared" si="443"/>
        <v>0</v>
      </c>
      <c r="BY182" s="30">
        <f t="shared" si="443"/>
        <v>0</v>
      </c>
      <c r="BZ182" s="30">
        <f t="shared" si="443"/>
        <v>0</v>
      </c>
      <c r="CA182" s="34">
        <f t="shared" si="443"/>
        <v>51241</v>
      </c>
      <c r="CB182" s="34">
        <f t="shared" si="443"/>
        <v>0</v>
      </c>
      <c r="CC182" s="30">
        <f t="shared" si="443"/>
        <v>0</v>
      </c>
      <c r="CD182" s="30">
        <f t="shared" si="443"/>
        <v>0</v>
      </c>
      <c r="CE182" s="30">
        <f t="shared" si="443"/>
        <v>0</v>
      </c>
      <c r="CF182" s="30">
        <f t="shared" si="443"/>
        <v>0</v>
      </c>
      <c r="CG182" s="34">
        <f aca="true" t="shared" si="444" ref="CC182:CR184">CG183</f>
        <v>51241</v>
      </c>
      <c r="CH182" s="34">
        <f t="shared" si="444"/>
        <v>0</v>
      </c>
      <c r="CI182" s="8">
        <f t="shared" si="444"/>
        <v>0</v>
      </c>
      <c r="CJ182" s="8">
        <f t="shared" si="444"/>
        <v>0</v>
      </c>
      <c r="CK182" s="8">
        <f t="shared" si="444"/>
        <v>0</v>
      </c>
      <c r="CL182" s="8">
        <f t="shared" si="444"/>
        <v>0</v>
      </c>
      <c r="CM182" s="12">
        <f t="shared" si="444"/>
        <v>51241</v>
      </c>
      <c r="CN182" s="12">
        <f t="shared" si="444"/>
        <v>0</v>
      </c>
      <c r="CO182" s="8">
        <f t="shared" si="444"/>
        <v>0</v>
      </c>
      <c r="CP182" s="8">
        <f t="shared" si="444"/>
        <v>0</v>
      </c>
      <c r="CQ182" s="8">
        <f t="shared" si="444"/>
        <v>0</v>
      </c>
      <c r="CR182" s="8">
        <f t="shared" si="444"/>
        <v>0</v>
      </c>
      <c r="CS182" s="12">
        <f aca="true" t="shared" si="445" ref="CO182:CT184">CS183</f>
        <v>51241</v>
      </c>
      <c r="CT182" s="12">
        <f t="shared" si="445"/>
        <v>0</v>
      </c>
    </row>
    <row r="183" spans="1:98" ht="28.5" customHeight="1">
      <c r="A183" s="25" t="s">
        <v>67</v>
      </c>
      <c r="B183" s="11">
        <v>913</v>
      </c>
      <c r="C183" s="11" t="s">
        <v>20</v>
      </c>
      <c r="D183" s="11" t="s">
        <v>16</v>
      </c>
      <c r="E183" s="11" t="s">
        <v>80</v>
      </c>
      <c r="F183" s="11"/>
      <c r="G183" s="12">
        <f t="shared" si="438"/>
        <v>50276</v>
      </c>
      <c r="H183" s="12">
        <f t="shared" si="438"/>
        <v>0</v>
      </c>
      <c r="I183" s="8">
        <f t="shared" si="438"/>
        <v>0</v>
      </c>
      <c r="J183" s="8">
        <f t="shared" si="438"/>
        <v>0</v>
      </c>
      <c r="K183" s="8">
        <f t="shared" si="438"/>
        <v>0</v>
      </c>
      <c r="L183" s="8">
        <f t="shared" si="438"/>
        <v>0</v>
      </c>
      <c r="M183" s="12">
        <f t="shared" si="438"/>
        <v>50276</v>
      </c>
      <c r="N183" s="12">
        <f t="shared" si="438"/>
        <v>0</v>
      </c>
      <c r="O183" s="8">
        <f t="shared" si="438"/>
        <v>0</v>
      </c>
      <c r="P183" s="8">
        <f t="shared" si="438"/>
        <v>0</v>
      </c>
      <c r="Q183" s="8">
        <f t="shared" si="438"/>
        <v>0</v>
      </c>
      <c r="R183" s="8">
        <f t="shared" si="438"/>
        <v>0</v>
      </c>
      <c r="S183" s="12">
        <f t="shared" si="439"/>
        <v>50276</v>
      </c>
      <c r="T183" s="12">
        <f t="shared" si="439"/>
        <v>0</v>
      </c>
      <c r="U183" s="8">
        <f t="shared" si="439"/>
        <v>0</v>
      </c>
      <c r="V183" s="8">
        <f t="shared" si="439"/>
        <v>0</v>
      </c>
      <c r="W183" s="8">
        <f t="shared" si="439"/>
        <v>0</v>
      </c>
      <c r="X183" s="8">
        <f t="shared" si="439"/>
        <v>0</v>
      </c>
      <c r="Y183" s="12">
        <f t="shared" si="439"/>
        <v>50276</v>
      </c>
      <c r="Z183" s="12">
        <f t="shared" si="439"/>
        <v>0</v>
      </c>
      <c r="AA183" s="8">
        <f t="shared" si="439"/>
        <v>0</v>
      </c>
      <c r="AB183" s="8">
        <f t="shared" si="439"/>
        <v>0</v>
      </c>
      <c r="AC183" s="8">
        <f t="shared" si="439"/>
        <v>0</v>
      </c>
      <c r="AD183" s="8">
        <f t="shared" si="439"/>
        <v>0</v>
      </c>
      <c r="AE183" s="12">
        <f t="shared" si="439"/>
        <v>50276</v>
      </c>
      <c r="AF183" s="12">
        <f t="shared" si="439"/>
        <v>0</v>
      </c>
      <c r="AG183" s="8">
        <f t="shared" si="440"/>
        <v>0</v>
      </c>
      <c r="AH183" s="8">
        <f t="shared" si="440"/>
        <v>0</v>
      </c>
      <c r="AI183" s="8">
        <f t="shared" si="440"/>
        <v>0</v>
      </c>
      <c r="AJ183" s="8">
        <f t="shared" si="440"/>
        <v>0</v>
      </c>
      <c r="AK183" s="34">
        <f t="shared" si="440"/>
        <v>50276</v>
      </c>
      <c r="AL183" s="34">
        <f t="shared" si="440"/>
        <v>0</v>
      </c>
      <c r="AM183" s="8">
        <f t="shared" si="440"/>
        <v>0</v>
      </c>
      <c r="AN183" s="8">
        <f t="shared" si="440"/>
        <v>0</v>
      </c>
      <c r="AO183" s="8">
        <f t="shared" si="440"/>
        <v>0</v>
      </c>
      <c r="AP183" s="8">
        <f t="shared" si="440"/>
        <v>0</v>
      </c>
      <c r="AQ183" s="12">
        <f t="shared" si="440"/>
        <v>50276</v>
      </c>
      <c r="AR183" s="12">
        <f t="shared" si="440"/>
        <v>0</v>
      </c>
      <c r="AS183" s="8">
        <f t="shared" si="441"/>
        <v>0</v>
      </c>
      <c r="AT183" s="8">
        <f t="shared" si="441"/>
        <v>0</v>
      </c>
      <c r="AU183" s="8">
        <f t="shared" si="441"/>
        <v>0</v>
      </c>
      <c r="AV183" s="8">
        <f t="shared" si="441"/>
        <v>0</v>
      </c>
      <c r="AW183" s="12">
        <f t="shared" si="441"/>
        <v>50276</v>
      </c>
      <c r="AX183" s="12">
        <f t="shared" si="441"/>
        <v>0</v>
      </c>
      <c r="AY183" s="30">
        <f t="shared" si="441"/>
        <v>965</v>
      </c>
      <c r="AZ183" s="30">
        <f t="shared" si="441"/>
        <v>0</v>
      </c>
      <c r="BA183" s="30">
        <f t="shared" si="441"/>
        <v>0</v>
      </c>
      <c r="BB183" s="30">
        <f t="shared" si="441"/>
        <v>0</v>
      </c>
      <c r="BC183" s="34">
        <f t="shared" si="441"/>
        <v>51241</v>
      </c>
      <c r="BD183" s="34">
        <f t="shared" si="441"/>
        <v>0</v>
      </c>
      <c r="BE183" s="8">
        <f t="shared" si="442"/>
        <v>0</v>
      </c>
      <c r="BF183" s="8">
        <f t="shared" si="442"/>
        <v>0</v>
      </c>
      <c r="BG183" s="8">
        <f t="shared" si="442"/>
        <v>0</v>
      </c>
      <c r="BH183" s="8">
        <f t="shared" si="442"/>
        <v>0</v>
      </c>
      <c r="BI183" s="50">
        <f t="shared" si="442"/>
        <v>51241</v>
      </c>
      <c r="BJ183" s="50">
        <f t="shared" si="442"/>
        <v>0</v>
      </c>
      <c r="BK183" s="30">
        <f t="shared" si="442"/>
        <v>0</v>
      </c>
      <c r="BL183" s="30">
        <f t="shared" si="442"/>
        <v>0</v>
      </c>
      <c r="BM183" s="30">
        <f t="shared" si="442"/>
        <v>0</v>
      </c>
      <c r="BN183" s="30">
        <f t="shared" si="442"/>
        <v>0</v>
      </c>
      <c r="BO183" s="34">
        <f t="shared" si="442"/>
        <v>51241</v>
      </c>
      <c r="BP183" s="34">
        <f t="shared" si="442"/>
        <v>0</v>
      </c>
      <c r="BQ183" s="8">
        <f t="shared" si="443"/>
        <v>0</v>
      </c>
      <c r="BR183" s="8">
        <f t="shared" si="443"/>
        <v>0</v>
      </c>
      <c r="BS183" s="8">
        <f t="shared" si="443"/>
        <v>0</v>
      </c>
      <c r="BT183" s="8">
        <f t="shared" si="443"/>
        <v>0</v>
      </c>
      <c r="BU183" s="12">
        <f t="shared" si="443"/>
        <v>51241</v>
      </c>
      <c r="BV183" s="12">
        <f t="shared" si="443"/>
        <v>0</v>
      </c>
      <c r="BW183" s="30">
        <f t="shared" si="443"/>
        <v>0</v>
      </c>
      <c r="BX183" s="30">
        <f t="shared" si="443"/>
        <v>0</v>
      </c>
      <c r="BY183" s="30">
        <f t="shared" si="443"/>
        <v>0</v>
      </c>
      <c r="BZ183" s="30">
        <f t="shared" si="443"/>
        <v>0</v>
      </c>
      <c r="CA183" s="34">
        <f t="shared" si="443"/>
        <v>51241</v>
      </c>
      <c r="CB183" s="34">
        <f t="shared" si="443"/>
        <v>0</v>
      </c>
      <c r="CC183" s="30">
        <f t="shared" si="444"/>
        <v>0</v>
      </c>
      <c r="CD183" s="30">
        <f t="shared" si="444"/>
        <v>0</v>
      </c>
      <c r="CE183" s="30">
        <f t="shared" si="444"/>
        <v>0</v>
      </c>
      <c r="CF183" s="30">
        <f t="shared" si="444"/>
        <v>0</v>
      </c>
      <c r="CG183" s="34">
        <f t="shared" si="444"/>
        <v>51241</v>
      </c>
      <c r="CH183" s="34">
        <f t="shared" si="444"/>
        <v>0</v>
      </c>
      <c r="CI183" s="8">
        <f t="shared" si="444"/>
        <v>0</v>
      </c>
      <c r="CJ183" s="8">
        <f t="shared" si="444"/>
        <v>0</v>
      </c>
      <c r="CK183" s="8">
        <f t="shared" si="444"/>
        <v>0</v>
      </c>
      <c r="CL183" s="8">
        <f t="shared" si="444"/>
        <v>0</v>
      </c>
      <c r="CM183" s="12">
        <f t="shared" si="444"/>
        <v>51241</v>
      </c>
      <c r="CN183" s="12">
        <f t="shared" si="444"/>
        <v>0</v>
      </c>
      <c r="CO183" s="8">
        <f t="shared" si="445"/>
        <v>0</v>
      </c>
      <c r="CP183" s="8">
        <f t="shared" si="445"/>
        <v>0</v>
      </c>
      <c r="CQ183" s="8">
        <f t="shared" si="445"/>
        <v>0</v>
      </c>
      <c r="CR183" s="8">
        <f t="shared" si="445"/>
        <v>0</v>
      </c>
      <c r="CS183" s="12">
        <f t="shared" si="445"/>
        <v>51241</v>
      </c>
      <c r="CT183" s="12">
        <f t="shared" si="445"/>
        <v>0</v>
      </c>
    </row>
    <row r="184" spans="1:98" ht="16.5">
      <c r="A184" s="24" t="s">
        <v>28</v>
      </c>
      <c r="B184" s="11">
        <v>913</v>
      </c>
      <c r="C184" s="11" t="s">
        <v>20</v>
      </c>
      <c r="D184" s="11" t="s">
        <v>16</v>
      </c>
      <c r="E184" s="11" t="s">
        <v>80</v>
      </c>
      <c r="F184" s="11" t="s">
        <v>29</v>
      </c>
      <c r="G184" s="12">
        <f t="shared" si="438"/>
        <v>50276</v>
      </c>
      <c r="H184" s="12">
        <f t="shared" si="438"/>
        <v>0</v>
      </c>
      <c r="I184" s="8">
        <f t="shared" si="438"/>
        <v>0</v>
      </c>
      <c r="J184" s="8">
        <f t="shared" si="438"/>
        <v>0</v>
      </c>
      <c r="K184" s="8">
        <f t="shared" si="438"/>
        <v>0</v>
      </c>
      <c r="L184" s="8">
        <f t="shared" si="438"/>
        <v>0</v>
      </c>
      <c r="M184" s="12">
        <f t="shared" si="438"/>
        <v>50276</v>
      </c>
      <c r="N184" s="12">
        <f t="shared" si="438"/>
        <v>0</v>
      </c>
      <c r="O184" s="8">
        <f t="shared" si="438"/>
        <v>0</v>
      </c>
      <c r="P184" s="8">
        <f t="shared" si="438"/>
        <v>0</v>
      </c>
      <c r="Q184" s="8">
        <f t="shared" si="438"/>
        <v>0</v>
      </c>
      <c r="R184" s="8">
        <f t="shared" si="438"/>
        <v>0</v>
      </c>
      <c r="S184" s="12">
        <f t="shared" si="439"/>
        <v>50276</v>
      </c>
      <c r="T184" s="12">
        <f t="shared" si="439"/>
        <v>0</v>
      </c>
      <c r="U184" s="8">
        <f t="shared" si="439"/>
        <v>0</v>
      </c>
      <c r="V184" s="8">
        <f t="shared" si="439"/>
        <v>0</v>
      </c>
      <c r="W184" s="8">
        <f t="shared" si="439"/>
        <v>0</v>
      </c>
      <c r="X184" s="8">
        <f t="shared" si="439"/>
        <v>0</v>
      </c>
      <c r="Y184" s="12">
        <f t="shared" si="439"/>
        <v>50276</v>
      </c>
      <c r="Z184" s="12">
        <f t="shared" si="439"/>
        <v>0</v>
      </c>
      <c r="AA184" s="8">
        <f t="shared" si="439"/>
        <v>0</v>
      </c>
      <c r="AB184" s="8">
        <f t="shared" si="439"/>
        <v>0</v>
      </c>
      <c r="AC184" s="8">
        <f t="shared" si="439"/>
        <v>0</v>
      </c>
      <c r="AD184" s="8">
        <f t="shared" si="439"/>
        <v>0</v>
      </c>
      <c r="AE184" s="12">
        <f t="shared" si="439"/>
        <v>50276</v>
      </c>
      <c r="AF184" s="12">
        <f t="shared" si="439"/>
        <v>0</v>
      </c>
      <c r="AG184" s="8">
        <f t="shared" si="440"/>
        <v>0</v>
      </c>
      <c r="AH184" s="8">
        <f t="shared" si="440"/>
        <v>0</v>
      </c>
      <c r="AI184" s="8">
        <f t="shared" si="440"/>
        <v>0</v>
      </c>
      <c r="AJ184" s="8">
        <f t="shared" si="440"/>
        <v>0</v>
      </c>
      <c r="AK184" s="34">
        <f t="shared" si="440"/>
        <v>50276</v>
      </c>
      <c r="AL184" s="34">
        <f t="shared" si="440"/>
        <v>0</v>
      </c>
      <c r="AM184" s="8">
        <f t="shared" si="440"/>
        <v>0</v>
      </c>
      <c r="AN184" s="8">
        <f t="shared" si="440"/>
        <v>0</v>
      </c>
      <c r="AO184" s="8">
        <f t="shared" si="440"/>
        <v>0</v>
      </c>
      <c r="AP184" s="8">
        <f t="shared" si="440"/>
        <v>0</v>
      </c>
      <c r="AQ184" s="12">
        <f t="shared" si="440"/>
        <v>50276</v>
      </c>
      <c r="AR184" s="12">
        <f t="shared" si="440"/>
        <v>0</v>
      </c>
      <c r="AS184" s="8">
        <f t="shared" si="441"/>
        <v>0</v>
      </c>
      <c r="AT184" s="8">
        <f t="shared" si="441"/>
        <v>0</v>
      </c>
      <c r="AU184" s="8">
        <f t="shared" si="441"/>
        <v>0</v>
      </c>
      <c r="AV184" s="8">
        <f t="shared" si="441"/>
        <v>0</v>
      </c>
      <c r="AW184" s="12">
        <f t="shared" si="441"/>
        <v>50276</v>
      </c>
      <c r="AX184" s="12">
        <f t="shared" si="441"/>
        <v>0</v>
      </c>
      <c r="AY184" s="30">
        <f t="shared" si="441"/>
        <v>965</v>
      </c>
      <c r="AZ184" s="30">
        <f t="shared" si="441"/>
        <v>0</v>
      </c>
      <c r="BA184" s="30">
        <f t="shared" si="441"/>
        <v>0</v>
      </c>
      <c r="BB184" s="30">
        <f t="shared" si="441"/>
        <v>0</v>
      </c>
      <c r="BC184" s="34">
        <f t="shared" si="441"/>
        <v>51241</v>
      </c>
      <c r="BD184" s="34">
        <f t="shared" si="441"/>
        <v>0</v>
      </c>
      <c r="BE184" s="8">
        <f t="shared" si="442"/>
        <v>0</v>
      </c>
      <c r="BF184" s="8">
        <f t="shared" si="442"/>
        <v>0</v>
      </c>
      <c r="BG184" s="8">
        <f t="shared" si="442"/>
        <v>0</v>
      </c>
      <c r="BH184" s="8">
        <f t="shared" si="442"/>
        <v>0</v>
      </c>
      <c r="BI184" s="50">
        <f t="shared" si="442"/>
        <v>51241</v>
      </c>
      <c r="BJ184" s="50">
        <f t="shared" si="442"/>
        <v>0</v>
      </c>
      <c r="BK184" s="30">
        <f t="shared" si="442"/>
        <v>0</v>
      </c>
      <c r="BL184" s="30">
        <f t="shared" si="442"/>
        <v>0</v>
      </c>
      <c r="BM184" s="30">
        <f t="shared" si="442"/>
        <v>0</v>
      </c>
      <c r="BN184" s="30">
        <f t="shared" si="442"/>
        <v>0</v>
      </c>
      <c r="BO184" s="34">
        <f t="shared" si="442"/>
        <v>51241</v>
      </c>
      <c r="BP184" s="34">
        <f t="shared" si="442"/>
        <v>0</v>
      </c>
      <c r="BQ184" s="8">
        <f t="shared" si="443"/>
        <v>0</v>
      </c>
      <c r="BR184" s="8">
        <f t="shared" si="443"/>
        <v>0</v>
      </c>
      <c r="BS184" s="8">
        <f t="shared" si="443"/>
        <v>0</v>
      </c>
      <c r="BT184" s="8">
        <f t="shared" si="443"/>
        <v>0</v>
      </c>
      <c r="BU184" s="12">
        <f t="shared" si="443"/>
        <v>51241</v>
      </c>
      <c r="BV184" s="12">
        <f t="shared" si="443"/>
        <v>0</v>
      </c>
      <c r="BW184" s="30">
        <f t="shared" si="443"/>
        <v>0</v>
      </c>
      <c r="BX184" s="30">
        <f t="shared" si="443"/>
        <v>0</v>
      </c>
      <c r="BY184" s="30">
        <f t="shared" si="443"/>
        <v>0</v>
      </c>
      <c r="BZ184" s="30">
        <f t="shared" si="443"/>
        <v>0</v>
      </c>
      <c r="CA184" s="34">
        <f t="shared" si="443"/>
        <v>51241</v>
      </c>
      <c r="CB184" s="34">
        <f t="shared" si="443"/>
        <v>0</v>
      </c>
      <c r="CC184" s="30">
        <f t="shared" si="444"/>
        <v>0</v>
      </c>
      <c r="CD184" s="30">
        <f t="shared" si="444"/>
        <v>0</v>
      </c>
      <c r="CE184" s="30">
        <f t="shared" si="444"/>
        <v>0</v>
      </c>
      <c r="CF184" s="30">
        <f t="shared" si="444"/>
        <v>0</v>
      </c>
      <c r="CG184" s="34">
        <f t="shared" si="444"/>
        <v>51241</v>
      </c>
      <c r="CH184" s="34">
        <f t="shared" si="444"/>
        <v>0</v>
      </c>
      <c r="CI184" s="8">
        <f t="shared" si="444"/>
        <v>0</v>
      </c>
      <c r="CJ184" s="8">
        <f t="shared" si="444"/>
        <v>0</v>
      </c>
      <c r="CK184" s="8">
        <f t="shared" si="444"/>
        <v>0</v>
      </c>
      <c r="CL184" s="8">
        <f t="shared" si="444"/>
        <v>0</v>
      </c>
      <c r="CM184" s="12">
        <f t="shared" si="444"/>
        <v>51241</v>
      </c>
      <c r="CN184" s="12">
        <f t="shared" si="444"/>
        <v>0</v>
      </c>
      <c r="CO184" s="8">
        <f t="shared" si="445"/>
        <v>0</v>
      </c>
      <c r="CP184" s="8">
        <f t="shared" si="445"/>
        <v>0</v>
      </c>
      <c r="CQ184" s="8">
        <f t="shared" si="445"/>
        <v>0</v>
      </c>
      <c r="CR184" s="8">
        <f t="shared" si="445"/>
        <v>0</v>
      </c>
      <c r="CS184" s="12">
        <f t="shared" si="445"/>
        <v>51241</v>
      </c>
      <c r="CT184" s="12">
        <f t="shared" si="445"/>
        <v>0</v>
      </c>
    </row>
    <row r="185" spans="1:98" ht="51.75" customHeight="1">
      <c r="A185" s="24" t="s">
        <v>90</v>
      </c>
      <c r="B185" s="11">
        <v>913</v>
      </c>
      <c r="C185" s="11" t="s">
        <v>20</v>
      </c>
      <c r="D185" s="11" t="s">
        <v>16</v>
      </c>
      <c r="E185" s="11" t="s">
        <v>80</v>
      </c>
      <c r="F185" s="8">
        <v>810</v>
      </c>
      <c r="G185" s="8">
        <v>50276</v>
      </c>
      <c r="H185" s="8"/>
      <c r="I185" s="8"/>
      <c r="J185" s="8"/>
      <c r="K185" s="8"/>
      <c r="L185" s="8"/>
      <c r="M185" s="8">
        <f>G185+I185+J185+K185+L185</f>
        <v>50276</v>
      </c>
      <c r="N185" s="8">
        <f>H185+J185</f>
        <v>0</v>
      </c>
      <c r="O185" s="8"/>
      <c r="P185" s="8"/>
      <c r="Q185" s="8"/>
      <c r="R185" s="8"/>
      <c r="S185" s="8">
        <f>M185+O185+P185+Q185+R185</f>
        <v>50276</v>
      </c>
      <c r="T185" s="8">
        <f>N185+P185</f>
        <v>0</v>
      </c>
      <c r="U185" s="8"/>
      <c r="V185" s="8"/>
      <c r="W185" s="8"/>
      <c r="X185" s="8"/>
      <c r="Y185" s="8">
        <f>S185+U185+V185+W185+X185</f>
        <v>50276</v>
      </c>
      <c r="Z185" s="8">
        <f>T185+V185</f>
        <v>0</v>
      </c>
      <c r="AA185" s="8"/>
      <c r="AB185" s="8"/>
      <c r="AC185" s="8"/>
      <c r="AD185" s="8"/>
      <c r="AE185" s="8">
        <f>Y185+AA185+AB185+AC185+AD185</f>
        <v>50276</v>
      </c>
      <c r="AF185" s="8">
        <f>Z185+AB185</f>
        <v>0</v>
      </c>
      <c r="AG185" s="8"/>
      <c r="AH185" s="8"/>
      <c r="AI185" s="8"/>
      <c r="AJ185" s="8"/>
      <c r="AK185" s="30">
        <f>AE185+AG185+AH185+AI185+AJ185</f>
        <v>50276</v>
      </c>
      <c r="AL185" s="30">
        <f>AF185+AH185</f>
        <v>0</v>
      </c>
      <c r="AM185" s="8"/>
      <c r="AN185" s="8"/>
      <c r="AO185" s="8"/>
      <c r="AP185" s="8"/>
      <c r="AQ185" s="8">
        <f>AK185+AM185+AN185+AO185+AP185</f>
        <v>50276</v>
      </c>
      <c r="AR185" s="8">
        <f>AL185+AN185</f>
        <v>0</v>
      </c>
      <c r="AS185" s="8"/>
      <c r="AT185" s="8"/>
      <c r="AU185" s="8"/>
      <c r="AV185" s="8"/>
      <c r="AW185" s="8">
        <f>AQ185+AS185+AT185+AU185+AV185</f>
        <v>50276</v>
      </c>
      <c r="AX185" s="8">
        <f>AR185+AT185</f>
        <v>0</v>
      </c>
      <c r="AY185" s="30">
        <v>965</v>
      </c>
      <c r="AZ185" s="30"/>
      <c r="BA185" s="30"/>
      <c r="BB185" s="30"/>
      <c r="BC185" s="30">
        <f>AW185+AY185+AZ185+BA185+BB185</f>
        <v>51241</v>
      </c>
      <c r="BD185" s="30">
        <f>AX185+AZ185</f>
        <v>0</v>
      </c>
      <c r="BE185" s="8"/>
      <c r="BF185" s="8"/>
      <c r="BG185" s="8"/>
      <c r="BH185" s="8"/>
      <c r="BI185" s="51">
        <f>BC185+BE185+BF185+BG185+BH185</f>
        <v>51241</v>
      </c>
      <c r="BJ185" s="51">
        <f>BD185+BF185</f>
        <v>0</v>
      </c>
      <c r="BK185" s="30"/>
      <c r="BL185" s="30"/>
      <c r="BM185" s="30"/>
      <c r="BN185" s="30"/>
      <c r="BO185" s="30">
        <f>BI185+BK185+BL185+BM185+BN185</f>
        <v>51241</v>
      </c>
      <c r="BP185" s="30">
        <f>BJ185+BL185</f>
        <v>0</v>
      </c>
      <c r="BQ185" s="8"/>
      <c r="BR185" s="8"/>
      <c r="BS185" s="8"/>
      <c r="BT185" s="8"/>
      <c r="BU185" s="8">
        <f>BO185+BQ185+BR185+BS185+BT185</f>
        <v>51241</v>
      </c>
      <c r="BV185" s="8">
        <f>BP185+BR185</f>
        <v>0</v>
      </c>
      <c r="BW185" s="30"/>
      <c r="BX185" s="30"/>
      <c r="BY185" s="30"/>
      <c r="BZ185" s="30"/>
      <c r="CA185" s="30">
        <f>BU185+BW185+BX185+BY185+BZ185</f>
        <v>51241</v>
      </c>
      <c r="CB185" s="30">
        <f>BV185+BX185</f>
        <v>0</v>
      </c>
      <c r="CC185" s="30"/>
      <c r="CD185" s="30"/>
      <c r="CE185" s="30"/>
      <c r="CF185" s="30"/>
      <c r="CG185" s="30">
        <f>CA185+CC185+CD185+CE185+CF185</f>
        <v>51241</v>
      </c>
      <c r="CH185" s="30">
        <f>CB185+CD185</f>
        <v>0</v>
      </c>
      <c r="CI185" s="8"/>
      <c r="CJ185" s="8"/>
      <c r="CK185" s="8"/>
      <c r="CL185" s="8"/>
      <c r="CM185" s="8">
        <f>CG185+CI185+CJ185+CK185+CL185</f>
        <v>51241</v>
      </c>
      <c r="CN185" s="8">
        <f>CH185+CJ185</f>
        <v>0</v>
      </c>
      <c r="CO185" s="8"/>
      <c r="CP185" s="8"/>
      <c r="CQ185" s="8"/>
      <c r="CR185" s="8"/>
      <c r="CS185" s="8">
        <f>CM185+CO185+CP185+CQ185+CR185</f>
        <v>51241</v>
      </c>
      <c r="CT185" s="8">
        <f>CN185+CP185</f>
        <v>0</v>
      </c>
    </row>
    <row r="186" spans="1:98" ht="16.5">
      <c r="A186" s="21" t="s">
        <v>102</v>
      </c>
      <c r="B186" s="11" t="s">
        <v>55</v>
      </c>
      <c r="C186" s="11" t="s">
        <v>20</v>
      </c>
      <c r="D186" s="11" t="s">
        <v>16</v>
      </c>
      <c r="E186" s="11" t="s">
        <v>134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30">
        <f>AY187</f>
        <v>0</v>
      </c>
      <c r="AZ186" s="30">
        <f aca="true" t="shared" si="446" ref="AZ186:CT186">AZ187</f>
        <v>12154</v>
      </c>
      <c r="BA186" s="30">
        <f t="shared" si="446"/>
        <v>0</v>
      </c>
      <c r="BB186" s="30">
        <f t="shared" si="446"/>
        <v>0</v>
      </c>
      <c r="BC186" s="30">
        <f t="shared" si="446"/>
        <v>12154</v>
      </c>
      <c r="BD186" s="30">
        <f t="shared" si="446"/>
        <v>12154</v>
      </c>
      <c r="BE186" s="8">
        <f>BE187</f>
        <v>0</v>
      </c>
      <c r="BF186" s="8">
        <f t="shared" si="446"/>
        <v>0</v>
      </c>
      <c r="BG186" s="8">
        <f t="shared" si="446"/>
        <v>0</v>
      </c>
      <c r="BH186" s="8">
        <f t="shared" si="446"/>
        <v>0</v>
      </c>
      <c r="BI186" s="51">
        <f t="shared" si="446"/>
        <v>12154</v>
      </c>
      <c r="BJ186" s="51">
        <f t="shared" si="446"/>
        <v>12154</v>
      </c>
      <c r="BK186" s="30">
        <f>BK187</f>
        <v>0</v>
      </c>
      <c r="BL186" s="30">
        <f t="shared" si="446"/>
        <v>0</v>
      </c>
      <c r="BM186" s="30">
        <f t="shared" si="446"/>
        <v>0</v>
      </c>
      <c r="BN186" s="30">
        <f t="shared" si="446"/>
        <v>0</v>
      </c>
      <c r="BO186" s="30">
        <f t="shared" si="446"/>
        <v>12154</v>
      </c>
      <c r="BP186" s="30">
        <f t="shared" si="446"/>
        <v>12154</v>
      </c>
      <c r="BQ186" s="8">
        <f>BQ187</f>
        <v>0</v>
      </c>
      <c r="BR186" s="8">
        <f t="shared" si="446"/>
        <v>0</v>
      </c>
      <c r="BS186" s="8">
        <f t="shared" si="446"/>
        <v>0</v>
      </c>
      <c r="BT186" s="8">
        <f t="shared" si="446"/>
        <v>0</v>
      </c>
      <c r="BU186" s="8">
        <f t="shared" si="446"/>
        <v>12154</v>
      </c>
      <c r="BV186" s="8">
        <f t="shared" si="446"/>
        <v>12154</v>
      </c>
      <c r="BW186" s="30">
        <f>BW187</f>
        <v>0</v>
      </c>
      <c r="BX186" s="30">
        <f t="shared" si="446"/>
        <v>0</v>
      </c>
      <c r="BY186" s="30">
        <f t="shared" si="446"/>
        <v>0</v>
      </c>
      <c r="BZ186" s="30">
        <f t="shared" si="446"/>
        <v>0</v>
      </c>
      <c r="CA186" s="30">
        <f t="shared" si="446"/>
        <v>12154</v>
      </c>
      <c r="CB186" s="30">
        <f t="shared" si="446"/>
        <v>12154</v>
      </c>
      <c r="CC186" s="30">
        <f>CC187</f>
        <v>0</v>
      </c>
      <c r="CD186" s="30">
        <f t="shared" si="446"/>
        <v>0</v>
      </c>
      <c r="CE186" s="30">
        <f t="shared" si="446"/>
        <v>0</v>
      </c>
      <c r="CF186" s="30">
        <f t="shared" si="446"/>
        <v>0</v>
      </c>
      <c r="CG186" s="30">
        <f t="shared" si="446"/>
        <v>12154</v>
      </c>
      <c r="CH186" s="30">
        <f t="shared" si="446"/>
        <v>12154</v>
      </c>
      <c r="CI186" s="8">
        <f>CI187</f>
        <v>0</v>
      </c>
      <c r="CJ186" s="8">
        <f t="shared" si="446"/>
        <v>0</v>
      </c>
      <c r="CK186" s="8">
        <f t="shared" si="446"/>
        <v>0</v>
      </c>
      <c r="CL186" s="8">
        <f t="shared" si="446"/>
        <v>0</v>
      </c>
      <c r="CM186" s="8">
        <f t="shared" si="446"/>
        <v>12154</v>
      </c>
      <c r="CN186" s="8">
        <f t="shared" si="446"/>
        <v>12154</v>
      </c>
      <c r="CO186" s="8">
        <f>CO187</f>
        <v>0</v>
      </c>
      <c r="CP186" s="8">
        <f t="shared" si="446"/>
        <v>0</v>
      </c>
      <c r="CQ186" s="8">
        <f t="shared" si="446"/>
        <v>0</v>
      </c>
      <c r="CR186" s="8">
        <f t="shared" si="446"/>
        <v>0</v>
      </c>
      <c r="CS186" s="8">
        <f t="shared" si="446"/>
        <v>12154</v>
      </c>
      <c r="CT186" s="8">
        <f t="shared" si="446"/>
        <v>12154</v>
      </c>
    </row>
    <row r="187" spans="1:98" ht="49.5">
      <c r="A187" s="21" t="s">
        <v>148</v>
      </c>
      <c r="B187" s="11" t="s">
        <v>55</v>
      </c>
      <c r="C187" s="11" t="s">
        <v>20</v>
      </c>
      <c r="D187" s="11" t="s">
        <v>16</v>
      </c>
      <c r="E187" s="11" t="s">
        <v>147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30">
        <f>AY188+AY190</f>
        <v>0</v>
      </c>
      <c r="AZ187" s="30">
        <f>AZ188+AZ190</f>
        <v>12154</v>
      </c>
      <c r="BA187" s="30">
        <f>BA188+BA190</f>
        <v>0</v>
      </c>
      <c r="BB187" s="30">
        <f>BB188+BB190</f>
        <v>0</v>
      </c>
      <c r="BC187" s="30">
        <f>BC188+BC190</f>
        <v>12154</v>
      </c>
      <c r="BD187" s="30">
        <f>BD188+BD190</f>
        <v>12154</v>
      </c>
      <c r="BE187" s="8">
        <f>BE188+BE190</f>
        <v>0</v>
      </c>
      <c r="BF187" s="8">
        <f>BF188+BF190</f>
        <v>0</v>
      </c>
      <c r="BG187" s="8">
        <f>BG188+BG190</f>
        <v>0</v>
      </c>
      <c r="BH187" s="8">
        <f>BH188+BH190</f>
        <v>0</v>
      </c>
      <c r="BI187" s="51">
        <f>BI188+BI190</f>
        <v>12154</v>
      </c>
      <c r="BJ187" s="51">
        <f>BJ188+BJ190</f>
        <v>12154</v>
      </c>
      <c r="BK187" s="30">
        <f>BK188+BK190</f>
        <v>0</v>
      </c>
      <c r="BL187" s="30">
        <f>BL188+BL190</f>
        <v>0</v>
      </c>
      <c r="BM187" s="30">
        <f>BM188+BM190</f>
        <v>0</v>
      </c>
      <c r="BN187" s="30">
        <f>BN188+BN190</f>
        <v>0</v>
      </c>
      <c r="BO187" s="30">
        <f>BO188+BO190</f>
        <v>12154</v>
      </c>
      <c r="BP187" s="30">
        <f>BP188+BP190</f>
        <v>12154</v>
      </c>
      <c r="BQ187" s="8">
        <f>BQ188+BQ190</f>
        <v>0</v>
      </c>
      <c r="BR187" s="8">
        <f>BR188+BR190</f>
        <v>0</v>
      </c>
      <c r="BS187" s="8">
        <f>BS188+BS190</f>
        <v>0</v>
      </c>
      <c r="BT187" s="8">
        <f>BT188+BT190</f>
        <v>0</v>
      </c>
      <c r="BU187" s="8">
        <f>BU188+BU190</f>
        <v>12154</v>
      </c>
      <c r="BV187" s="8">
        <f>BV188+BV190</f>
        <v>12154</v>
      </c>
      <c r="BW187" s="30">
        <f>BW188+BW190</f>
        <v>0</v>
      </c>
      <c r="BX187" s="30">
        <f>BX188+BX190</f>
        <v>0</v>
      </c>
      <c r="BY187" s="30">
        <f>BY188+BY190</f>
        <v>0</v>
      </c>
      <c r="BZ187" s="30">
        <f>BZ188+BZ190</f>
        <v>0</v>
      </c>
      <c r="CA187" s="30">
        <f>CA188+CA190</f>
        <v>12154</v>
      </c>
      <c r="CB187" s="30">
        <f>CB188+CB190</f>
        <v>12154</v>
      </c>
      <c r="CC187" s="30">
        <f>CC188+CC190</f>
        <v>0</v>
      </c>
      <c r="CD187" s="30">
        <f>CD188+CD190</f>
        <v>0</v>
      </c>
      <c r="CE187" s="30">
        <f>CE188+CE190</f>
        <v>0</v>
      </c>
      <c r="CF187" s="30">
        <f>CF188+CF190</f>
        <v>0</v>
      </c>
      <c r="CG187" s="30">
        <f>CG188+CG190</f>
        <v>12154</v>
      </c>
      <c r="CH187" s="30">
        <f>CH188+CH190</f>
        <v>12154</v>
      </c>
      <c r="CI187" s="8">
        <f>CI188+CI190</f>
        <v>0</v>
      </c>
      <c r="CJ187" s="8">
        <f>CJ188+CJ190</f>
        <v>0</v>
      </c>
      <c r="CK187" s="8">
        <f>CK188+CK190</f>
        <v>0</v>
      </c>
      <c r="CL187" s="8">
        <f>CL188+CL190</f>
        <v>0</v>
      </c>
      <c r="CM187" s="8">
        <f>CM188+CM190</f>
        <v>12154</v>
      </c>
      <c r="CN187" s="8">
        <f>CN188+CN190</f>
        <v>12154</v>
      </c>
      <c r="CO187" s="8">
        <f>CO188+CO190</f>
        <v>0</v>
      </c>
      <c r="CP187" s="8">
        <f>CP188+CP190</f>
        <v>0</v>
      </c>
      <c r="CQ187" s="8">
        <f>CQ188+CQ190</f>
        <v>0</v>
      </c>
      <c r="CR187" s="8">
        <f>CR188+CR190</f>
        <v>0</v>
      </c>
      <c r="CS187" s="8">
        <f>CS188+CS190</f>
        <v>12154</v>
      </c>
      <c r="CT187" s="8">
        <f>CT188+CT190</f>
        <v>12154</v>
      </c>
    </row>
    <row r="188" spans="1:98" ht="33">
      <c r="A188" s="24" t="s">
        <v>11</v>
      </c>
      <c r="B188" s="11" t="s">
        <v>55</v>
      </c>
      <c r="C188" s="11" t="s">
        <v>20</v>
      </c>
      <c r="D188" s="11" t="s">
        <v>16</v>
      </c>
      <c r="E188" s="11" t="s">
        <v>147</v>
      </c>
      <c r="F188" s="8">
        <v>600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30">
        <f>AY189</f>
        <v>0</v>
      </c>
      <c r="AZ188" s="30">
        <f aca="true" t="shared" si="447" ref="AZ188:CT188">AZ189</f>
        <v>3742</v>
      </c>
      <c r="BA188" s="30">
        <f t="shared" si="447"/>
        <v>0</v>
      </c>
      <c r="BB188" s="30">
        <f t="shared" si="447"/>
        <v>0</v>
      </c>
      <c r="BC188" s="30">
        <f t="shared" si="447"/>
        <v>3742</v>
      </c>
      <c r="BD188" s="30">
        <f t="shared" si="447"/>
        <v>3742</v>
      </c>
      <c r="BE188" s="8">
        <f>BE189</f>
        <v>0</v>
      </c>
      <c r="BF188" s="8">
        <f t="shared" si="447"/>
        <v>0</v>
      </c>
      <c r="BG188" s="8">
        <f t="shared" si="447"/>
        <v>0</v>
      </c>
      <c r="BH188" s="8">
        <f t="shared" si="447"/>
        <v>0</v>
      </c>
      <c r="BI188" s="51">
        <f t="shared" si="447"/>
        <v>3742</v>
      </c>
      <c r="BJ188" s="51">
        <f t="shared" si="447"/>
        <v>3742</v>
      </c>
      <c r="BK188" s="30">
        <f>BK189</f>
        <v>0</v>
      </c>
      <c r="BL188" s="30">
        <f t="shared" si="447"/>
        <v>0</v>
      </c>
      <c r="BM188" s="30">
        <f t="shared" si="447"/>
        <v>0</v>
      </c>
      <c r="BN188" s="30">
        <f t="shared" si="447"/>
        <v>0</v>
      </c>
      <c r="BO188" s="30">
        <f t="shared" si="447"/>
        <v>3742</v>
      </c>
      <c r="BP188" s="30">
        <f t="shared" si="447"/>
        <v>3742</v>
      </c>
      <c r="BQ188" s="8">
        <f>BQ189</f>
        <v>0</v>
      </c>
      <c r="BR188" s="8">
        <f t="shared" si="447"/>
        <v>0</v>
      </c>
      <c r="BS188" s="8">
        <f t="shared" si="447"/>
        <v>0</v>
      </c>
      <c r="BT188" s="8">
        <f t="shared" si="447"/>
        <v>0</v>
      </c>
      <c r="BU188" s="8">
        <f t="shared" si="447"/>
        <v>3742</v>
      </c>
      <c r="BV188" s="8">
        <f t="shared" si="447"/>
        <v>3742</v>
      </c>
      <c r="BW188" s="30">
        <f>BW189</f>
        <v>0</v>
      </c>
      <c r="BX188" s="30">
        <f t="shared" si="447"/>
        <v>0</v>
      </c>
      <c r="BY188" s="30">
        <f t="shared" si="447"/>
        <v>0</v>
      </c>
      <c r="BZ188" s="30">
        <f t="shared" si="447"/>
        <v>0</v>
      </c>
      <c r="CA188" s="30">
        <f t="shared" si="447"/>
        <v>3742</v>
      </c>
      <c r="CB188" s="30">
        <f t="shared" si="447"/>
        <v>3742</v>
      </c>
      <c r="CC188" s="30">
        <f>CC189</f>
        <v>0</v>
      </c>
      <c r="CD188" s="30">
        <f t="shared" si="447"/>
        <v>0</v>
      </c>
      <c r="CE188" s="30">
        <f t="shared" si="447"/>
        <v>0</v>
      </c>
      <c r="CF188" s="30">
        <f t="shared" si="447"/>
        <v>0</v>
      </c>
      <c r="CG188" s="30">
        <f t="shared" si="447"/>
        <v>3742</v>
      </c>
      <c r="CH188" s="30">
        <f t="shared" si="447"/>
        <v>3742</v>
      </c>
      <c r="CI188" s="8">
        <f>CI189</f>
        <v>0</v>
      </c>
      <c r="CJ188" s="8">
        <f t="shared" si="447"/>
        <v>0</v>
      </c>
      <c r="CK188" s="8">
        <f t="shared" si="447"/>
        <v>0</v>
      </c>
      <c r="CL188" s="8">
        <f t="shared" si="447"/>
        <v>0</v>
      </c>
      <c r="CM188" s="8">
        <f t="shared" si="447"/>
        <v>3742</v>
      </c>
      <c r="CN188" s="8">
        <f t="shared" si="447"/>
        <v>3742</v>
      </c>
      <c r="CO188" s="8">
        <f>CO189</f>
        <v>0</v>
      </c>
      <c r="CP188" s="8">
        <f t="shared" si="447"/>
        <v>0</v>
      </c>
      <c r="CQ188" s="8">
        <f t="shared" si="447"/>
        <v>0</v>
      </c>
      <c r="CR188" s="8">
        <f t="shared" si="447"/>
        <v>0</v>
      </c>
      <c r="CS188" s="8">
        <f t="shared" si="447"/>
        <v>3742</v>
      </c>
      <c r="CT188" s="8">
        <f t="shared" si="447"/>
        <v>3742</v>
      </c>
    </row>
    <row r="189" spans="1:98" ht="16.5">
      <c r="A189" s="25" t="s">
        <v>13</v>
      </c>
      <c r="B189" s="11" t="s">
        <v>55</v>
      </c>
      <c r="C189" s="11" t="s">
        <v>20</v>
      </c>
      <c r="D189" s="11" t="s">
        <v>16</v>
      </c>
      <c r="E189" s="11" t="s">
        <v>147</v>
      </c>
      <c r="F189" s="8">
        <v>610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30"/>
      <c r="AZ189" s="30">
        <v>3742</v>
      </c>
      <c r="BA189" s="30"/>
      <c r="BB189" s="30"/>
      <c r="BC189" s="30">
        <f>AW189+AY189+AZ189+BA189+BB189</f>
        <v>3742</v>
      </c>
      <c r="BD189" s="30">
        <f>AX189+AZ189</f>
        <v>3742</v>
      </c>
      <c r="BE189" s="8"/>
      <c r="BF189" s="8"/>
      <c r="BG189" s="8"/>
      <c r="BH189" s="8"/>
      <c r="BI189" s="51">
        <f>BC189+BE189+BF189+BG189+BH189</f>
        <v>3742</v>
      </c>
      <c r="BJ189" s="51">
        <f>BD189+BF189</f>
        <v>3742</v>
      </c>
      <c r="BK189" s="30"/>
      <c r="BL189" s="30"/>
      <c r="BM189" s="30"/>
      <c r="BN189" s="30"/>
      <c r="BO189" s="30">
        <f>BI189+BK189+BL189+BM189+BN189</f>
        <v>3742</v>
      </c>
      <c r="BP189" s="30">
        <f>BJ189+BL189</f>
        <v>3742</v>
      </c>
      <c r="BQ189" s="8"/>
      <c r="BR189" s="8"/>
      <c r="BS189" s="8"/>
      <c r="BT189" s="8"/>
      <c r="BU189" s="8">
        <f>BO189+BQ189+BR189+BS189+BT189</f>
        <v>3742</v>
      </c>
      <c r="BV189" s="8">
        <f>BP189+BR189</f>
        <v>3742</v>
      </c>
      <c r="BW189" s="30"/>
      <c r="BX189" s="30"/>
      <c r="BY189" s="30"/>
      <c r="BZ189" s="30"/>
      <c r="CA189" s="30">
        <f>BU189+BW189+BX189+BY189+BZ189</f>
        <v>3742</v>
      </c>
      <c r="CB189" s="30">
        <f>BV189+BX189</f>
        <v>3742</v>
      </c>
      <c r="CC189" s="30"/>
      <c r="CD189" s="30"/>
      <c r="CE189" s="30"/>
      <c r="CF189" s="30"/>
      <c r="CG189" s="30">
        <f>CA189+CC189+CD189+CE189+CF189</f>
        <v>3742</v>
      </c>
      <c r="CH189" s="30">
        <f>CB189+CD189</f>
        <v>3742</v>
      </c>
      <c r="CI189" s="8"/>
      <c r="CJ189" s="8"/>
      <c r="CK189" s="8"/>
      <c r="CL189" s="8"/>
      <c r="CM189" s="8">
        <f>CG189+CI189+CJ189+CK189+CL189</f>
        <v>3742</v>
      </c>
      <c r="CN189" s="8">
        <f>CH189+CJ189</f>
        <v>3742</v>
      </c>
      <c r="CO189" s="8"/>
      <c r="CP189" s="8"/>
      <c r="CQ189" s="8"/>
      <c r="CR189" s="8"/>
      <c r="CS189" s="8">
        <f>CM189+CO189+CP189+CQ189+CR189</f>
        <v>3742</v>
      </c>
      <c r="CT189" s="8">
        <f>CN189+CP189</f>
        <v>3742</v>
      </c>
    </row>
    <row r="190" spans="1:98" ht="16.5">
      <c r="A190" s="24" t="s">
        <v>28</v>
      </c>
      <c r="B190" s="11" t="s">
        <v>55</v>
      </c>
      <c r="C190" s="11" t="s">
        <v>20</v>
      </c>
      <c r="D190" s="11" t="s">
        <v>16</v>
      </c>
      <c r="E190" s="11" t="s">
        <v>147</v>
      </c>
      <c r="F190" s="8">
        <v>800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30">
        <f>AY191</f>
        <v>0</v>
      </c>
      <c r="AZ190" s="30">
        <f aca="true" t="shared" si="448" ref="AZ190:CT190">AZ191</f>
        <v>8412</v>
      </c>
      <c r="BA190" s="30">
        <f t="shared" si="448"/>
        <v>0</v>
      </c>
      <c r="BB190" s="30">
        <f t="shared" si="448"/>
        <v>0</v>
      </c>
      <c r="BC190" s="30">
        <f t="shared" si="448"/>
        <v>8412</v>
      </c>
      <c r="BD190" s="30">
        <f t="shared" si="448"/>
        <v>8412</v>
      </c>
      <c r="BE190" s="8">
        <f>BE191</f>
        <v>0</v>
      </c>
      <c r="BF190" s="8">
        <f t="shared" si="448"/>
        <v>0</v>
      </c>
      <c r="BG190" s="8">
        <f t="shared" si="448"/>
        <v>0</v>
      </c>
      <c r="BH190" s="8">
        <f t="shared" si="448"/>
        <v>0</v>
      </c>
      <c r="BI190" s="51">
        <f t="shared" si="448"/>
        <v>8412</v>
      </c>
      <c r="BJ190" s="51">
        <f t="shared" si="448"/>
        <v>8412</v>
      </c>
      <c r="BK190" s="30">
        <f>BK191</f>
        <v>0</v>
      </c>
      <c r="BL190" s="30">
        <f t="shared" si="448"/>
        <v>0</v>
      </c>
      <c r="BM190" s="30">
        <f t="shared" si="448"/>
        <v>0</v>
      </c>
      <c r="BN190" s="30">
        <f t="shared" si="448"/>
        <v>0</v>
      </c>
      <c r="BO190" s="30">
        <f t="shared" si="448"/>
        <v>8412</v>
      </c>
      <c r="BP190" s="30">
        <f t="shared" si="448"/>
        <v>8412</v>
      </c>
      <c r="BQ190" s="8">
        <f>BQ191</f>
        <v>0</v>
      </c>
      <c r="BR190" s="8">
        <f t="shared" si="448"/>
        <v>0</v>
      </c>
      <c r="BS190" s="8">
        <f t="shared" si="448"/>
        <v>0</v>
      </c>
      <c r="BT190" s="8">
        <f t="shared" si="448"/>
        <v>0</v>
      </c>
      <c r="BU190" s="8">
        <f t="shared" si="448"/>
        <v>8412</v>
      </c>
      <c r="BV190" s="8">
        <f t="shared" si="448"/>
        <v>8412</v>
      </c>
      <c r="BW190" s="30">
        <f>BW191</f>
        <v>0</v>
      </c>
      <c r="BX190" s="30">
        <f t="shared" si="448"/>
        <v>0</v>
      </c>
      <c r="BY190" s="30">
        <f t="shared" si="448"/>
        <v>0</v>
      </c>
      <c r="BZ190" s="30">
        <f t="shared" si="448"/>
        <v>0</v>
      </c>
      <c r="CA190" s="30">
        <f t="shared" si="448"/>
        <v>8412</v>
      </c>
      <c r="CB190" s="30">
        <f t="shared" si="448"/>
        <v>8412</v>
      </c>
      <c r="CC190" s="30">
        <f>CC191</f>
        <v>0</v>
      </c>
      <c r="CD190" s="30">
        <f t="shared" si="448"/>
        <v>0</v>
      </c>
      <c r="CE190" s="30">
        <f t="shared" si="448"/>
        <v>0</v>
      </c>
      <c r="CF190" s="30">
        <f t="shared" si="448"/>
        <v>0</v>
      </c>
      <c r="CG190" s="30">
        <f t="shared" si="448"/>
        <v>8412</v>
      </c>
      <c r="CH190" s="30">
        <f t="shared" si="448"/>
        <v>8412</v>
      </c>
      <c r="CI190" s="8">
        <f>CI191</f>
        <v>0</v>
      </c>
      <c r="CJ190" s="8">
        <f t="shared" si="448"/>
        <v>0</v>
      </c>
      <c r="CK190" s="8">
        <f t="shared" si="448"/>
        <v>0</v>
      </c>
      <c r="CL190" s="8">
        <f t="shared" si="448"/>
        <v>0</v>
      </c>
      <c r="CM190" s="8">
        <f t="shared" si="448"/>
        <v>8412</v>
      </c>
      <c r="CN190" s="8">
        <f t="shared" si="448"/>
        <v>8412</v>
      </c>
      <c r="CO190" s="8">
        <f>CO191</f>
        <v>0</v>
      </c>
      <c r="CP190" s="8">
        <f t="shared" si="448"/>
        <v>0</v>
      </c>
      <c r="CQ190" s="8">
        <f t="shared" si="448"/>
        <v>0</v>
      </c>
      <c r="CR190" s="8">
        <f t="shared" si="448"/>
        <v>0</v>
      </c>
      <c r="CS190" s="8">
        <f t="shared" si="448"/>
        <v>8412</v>
      </c>
      <c r="CT190" s="8">
        <f t="shared" si="448"/>
        <v>8412</v>
      </c>
    </row>
    <row r="191" spans="1:98" ht="49.5">
      <c r="A191" s="24" t="s">
        <v>90</v>
      </c>
      <c r="B191" s="11" t="s">
        <v>55</v>
      </c>
      <c r="C191" s="11" t="s">
        <v>20</v>
      </c>
      <c r="D191" s="11" t="s">
        <v>16</v>
      </c>
      <c r="E191" s="11" t="s">
        <v>147</v>
      </c>
      <c r="F191" s="8">
        <v>810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30"/>
      <c r="AZ191" s="30">
        <v>8412</v>
      </c>
      <c r="BA191" s="30"/>
      <c r="BB191" s="30"/>
      <c r="BC191" s="30">
        <f>AW191+AY191+AZ191+BA191+BB191</f>
        <v>8412</v>
      </c>
      <c r="BD191" s="30">
        <f>AX191+AZ191</f>
        <v>8412</v>
      </c>
      <c r="BE191" s="8"/>
      <c r="BF191" s="8"/>
      <c r="BG191" s="8"/>
      <c r="BH191" s="8"/>
      <c r="BI191" s="51">
        <f>BC191+BE191+BF191+BG191+BH191</f>
        <v>8412</v>
      </c>
      <c r="BJ191" s="51">
        <f>BD191+BF191</f>
        <v>8412</v>
      </c>
      <c r="BK191" s="30"/>
      <c r="BL191" s="30"/>
      <c r="BM191" s="30"/>
      <c r="BN191" s="30"/>
      <c r="BO191" s="30">
        <f>BI191+BK191+BL191+BM191+BN191</f>
        <v>8412</v>
      </c>
      <c r="BP191" s="30">
        <f>BJ191+BL191</f>
        <v>8412</v>
      </c>
      <c r="BQ191" s="8"/>
      <c r="BR191" s="8"/>
      <c r="BS191" s="8"/>
      <c r="BT191" s="8"/>
      <c r="BU191" s="8">
        <f>BO191+BQ191+BR191+BS191+BT191</f>
        <v>8412</v>
      </c>
      <c r="BV191" s="8">
        <f>BP191+BR191</f>
        <v>8412</v>
      </c>
      <c r="BW191" s="30"/>
      <c r="BX191" s="30"/>
      <c r="BY191" s="30"/>
      <c r="BZ191" s="30"/>
      <c r="CA191" s="30">
        <f>BU191+BW191+BX191+BY191+BZ191</f>
        <v>8412</v>
      </c>
      <c r="CB191" s="30">
        <f>BV191+BX191</f>
        <v>8412</v>
      </c>
      <c r="CC191" s="30"/>
      <c r="CD191" s="30"/>
      <c r="CE191" s="30"/>
      <c r="CF191" s="30"/>
      <c r="CG191" s="30">
        <f>CA191+CC191+CD191+CE191+CF191</f>
        <v>8412</v>
      </c>
      <c r="CH191" s="30">
        <f>CB191+CD191</f>
        <v>8412</v>
      </c>
      <c r="CI191" s="8"/>
      <c r="CJ191" s="8"/>
      <c r="CK191" s="8"/>
      <c r="CL191" s="8"/>
      <c r="CM191" s="8">
        <f>CG191+CI191+CJ191+CK191+CL191</f>
        <v>8412</v>
      </c>
      <c r="CN191" s="8">
        <f>CH191+CJ191</f>
        <v>8412</v>
      </c>
      <c r="CO191" s="8"/>
      <c r="CP191" s="8"/>
      <c r="CQ191" s="8"/>
      <c r="CR191" s="8"/>
      <c r="CS191" s="8">
        <f>CM191+CO191+CP191+CQ191+CR191</f>
        <v>8412</v>
      </c>
      <c r="CT191" s="8">
        <f>CN191+CP191</f>
        <v>8412</v>
      </c>
    </row>
    <row r="192" spans="1:98" ht="49.5">
      <c r="A192" s="21" t="s">
        <v>148</v>
      </c>
      <c r="B192" s="11" t="s">
        <v>55</v>
      </c>
      <c r="C192" s="11" t="s">
        <v>20</v>
      </c>
      <c r="D192" s="11" t="s">
        <v>16</v>
      </c>
      <c r="E192" s="11" t="s">
        <v>149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30">
        <f>AY193+AY195</f>
        <v>5519</v>
      </c>
      <c r="AZ192" s="30">
        <f>AZ193+AZ195</f>
        <v>0</v>
      </c>
      <c r="BA192" s="30">
        <f>BA193+BA195</f>
        <v>0</v>
      </c>
      <c r="BB192" s="30">
        <f>BB193+BB195</f>
        <v>0</v>
      </c>
      <c r="BC192" s="30">
        <f>BC193+BC195</f>
        <v>5519</v>
      </c>
      <c r="BD192" s="30">
        <f>BD193+BD195</f>
        <v>0</v>
      </c>
      <c r="BE192" s="8">
        <f>BE193+BE195</f>
        <v>0</v>
      </c>
      <c r="BF192" s="8">
        <f>BF193+BF195</f>
        <v>0</v>
      </c>
      <c r="BG192" s="8">
        <f>BG193+BG195</f>
        <v>0</v>
      </c>
      <c r="BH192" s="8">
        <f>BH193+BH195</f>
        <v>0</v>
      </c>
      <c r="BI192" s="51">
        <f>BI193+BI195</f>
        <v>5519</v>
      </c>
      <c r="BJ192" s="51">
        <f>BJ193+BJ195</f>
        <v>0</v>
      </c>
      <c r="BK192" s="30">
        <f>BK193+BK195</f>
        <v>0</v>
      </c>
      <c r="BL192" s="30">
        <f>BL193+BL195</f>
        <v>0</v>
      </c>
      <c r="BM192" s="30">
        <f>BM193+BM195</f>
        <v>0</v>
      </c>
      <c r="BN192" s="30">
        <f>BN193+BN195</f>
        <v>0</v>
      </c>
      <c r="BO192" s="30">
        <f>BO193+BO195</f>
        <v>5519</v>
      </c>
      <c r="BP192" s="30">
        <f>BP193+BP195</f>
        <v>0</v>
      </c>
      <c r="BQ192" s="8">
        <f>BQ193+BQ195</f>
        <v>0</v>
      </c>
      <c r="BR192" s="8">
        <f>BR193+BR195</f>
        <v>0</v>
      </c>
      <c r="BS192" s="8">
        <f>BS193+BS195</f>
        <v>0</v>
      </c>
      <c r="BT192" s="8">
        <f>BT193+BT195</f>
        <v>0</v>
      </c>
      <c r="BU192" s="8">
        <f>BU193+BU195</f>
        <v>5519</v>
      </c>
      <c r="BV192" s="8">
        <f>BV193+BV195</f>
        <v>0</v>
      </c>
      <c r="BW192" s="30">
        <f>BW193+BW195</f>
        <v>0</v>
      </c>
      <c r="BX192" s="30">
        <f>BX193+BX195</f>
        <v>0</v>
      </c>
      <c r="BY192" s="30">
        <f>BY193+BY195</f>
        <v>0</v>
      </c>
      <c r="BZ192" s="30">
        <f>BZ193+BZ195</f>
        <v>0</v>
      </c>
      <c r="CA192" s="30">
        <f>CA193+CA195</f>
        <v>5519</v>
      </c>
      <c r="CB192" s="30">
        <f>CB193+CB195</f>
        <v>0</v>
      </c>
      <c r="CC192" s="30">
        <f>CC193+CC195</f>
        <v>0</v>
      </c>
      <c r="CD192" s="30">
        <f>CD193+CD195</f>
        <v>0</v>
      </c>
      <c r="CE192" s="30">
        <f>CE193+CE195</f>
        <v>0</v>
      </c>
      <c r="CF192" s="30">
        <f>CF193+CF195</f>
        <v>0</v>
      </c>
      <c r="CG192" s="30">
        <f>CG193+CG195</f>
        <v>5519</v>
      </c>
      <c r="CH192" s="30">
        <f>CH193+CH195</f>
        <v>0</v>
      </c>
      <c r="CI192" s="8">
        <f>CI193+CI195</f>
        <v>0</v>
      </c>
      <c r="CJ192" s="8">
        <f>CJ193+CJ195</f>
        <v>0</v>
      </c>
      <c r="CK192" s="8">
        <f>CK193+CK195</f>
        <v>0</v>
      </c>
      <c r="CL192" s="8">
        <f>CL193+CL195</f>
        <v>0</v>
      </c>
      <c r="CM192" s="8">
        <f>CM193+CM195</f>
        <v>5519</v>
      </c>
      <c r="CN192" s="8">
        <f>CN193+CN195</f>
        <v>0</v>
      </c>
      <c r="CO192" s="8">
        <f>CO193+CO195</f>
        <v>0</v>
      </c>
      <c r="CP192" s="8">
        <f>CP193+CP195</f>
        <v>0</v>
      </c>
      <c r="CQ192" s="8">
        <f>CQ193+CQ195</f>
        <v>0</v>
      </c>
      <c r="CR192" s="8">
        <f>CR193+CR195</f>
        <v>0</v>
      </c>
      <c r="CS192" s="8">
        <f>CS193+CS195</f>
        <v>5519</v>
      </c>
      <c r="CT192" s="8">
        <f>CT193+CT195</f>
        <v>0</v>
      </c>
    </row>
    <row r="193" spans="1:98" ht="33">
      <c r="A193" s="24" t="s">
        <v>11</v>
      </c>
      <c r="B193" s="11" t="s">
        <v>55</v>
      </c>
      <c r="C193" s="11" t="s">
        <v>20</v>
      </c>
      <c r="D193" s="11" t="s">
        <v>16</v>
      </c>
      <c r="E193" s="11" t="s">
        <v>149</v>
      </c>
      <c r="F193" s="8">
        <v>600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30">
        <f>AY194</f>
        <v>1699</v>
      </c>
      <c r="AZ193" s="30">
        <f aca="true" t="shared" si="449" ref="AZ193:CT193">AZ194</f>
        <v>0</v>
      </c>
      <c r="BA193" s="30">
        <f t="shared" si="449"/>
        <v>0</v>
      </c>
      <c r="BB193" s="30">
        <f t="shared" si="449"/>
        <v>0</v>
      </c>
      <c r="BC193" s="30">
        <f t="shared" si="449"/>
        <v>1699</v>
      </c>
      <c r="BD193" s="30">
        <f t="shared" si="449"/>
        <v>0</v>
      </c>
      <c r="BE193" s="8">
        <f>BE194</f>
        <v>0</v>
      </c>
      <c r="BF193" s="8">
        <f t="shared" si="449"/>
        <v>0</v>
      </c>
      <c r="BG193" s="8">
        <f t="shared" si="449"/>
        <v>0</v>
      </c>
      <c r="BH193" s="8">
        <f t="shared" si="449"/>
        <v>0</v>
      </c>
      <c r="BI193" s="51">
        <f t="shared" si="449"/>
        <v>1699</v>
      </c>
      <c r="BJ193" s="51">
        <f t="shared" si="449"/>
        <v>0</v>
      </c>
      <c r="BK193" s="30">
        <f>BK194</f>
        <v>0</v>
      </c>
      <c r="BL193" s="30">
        <f t="shared" si="449"/>
        <v>0</v>
      </c>
      <c r="BM193" s="30">
        <f t="shared" si="449"/>
        <v>0</v>
      </c>
      <c r="BN193" s="30">
        <f t="shared" si="449"/>
        <v>0</v>
      </c>
      <c r="BO193" s="30">
        <f t="shared" si="449"/>
        <v>1699</v>
      </c>
      <c r="BP193" s="30">
        <f t="shared" si="449"/>
        <v>0</v>
      </c>
      <c r="BQ193" s="8">
        <f>BQ194</f>
        <v>0</v>
      </c>
      <c r="BR193" s="8">
        <f t="shared" si="449"/>
        <v>0</v>
      </c>
      <c r="BS193" s="8">
        <f t="shared" si="449"/>
        <v>0</v>
      </c>
      <c r="BT193" s="8">
        <f t="shared" si="449"/>
        <v>0</v>
      </c>
      <c r="BU193" s="8">
        <f t="shared" si="449"/>
        <v>1699</v>
      </c>
      <c r="BV193" s="8">
        <f t="shared" si="449"/>
        <v>0</v>
      </c>
      <c r="BW193" s="30">
        <f>BW194</f>
        <v>0</v>
      </c>
      <c r="BX193" s="30">
        <f t="shared" si="449"/>
        <v>0</v>
      </c>
      <c r="BY193" s="30">
        <f t="shared" si="449"/>
        <v>0</v>
      </c>
      <c r="BZ193" s="30">
        <f t="shared" si="449"/>
        <v>0</v>
      </c>
      <c r="CA193" s="30">
        <f t="shared" si="449"/>
        <v>1699</v>
      </c>
      <c r="CB193" s="30">
        <f t="shared" si="449"/>
        <v>0</v>
      </c>
      <c r="CC193" s="30">
        <f>CC194</f>
        <v>0</v>
      </c>
      <c r="CD193" s="30">
        <f t="shared" si="449"/>
        <v>0</v>
      </c>
      <c r="CE193" s="30">
        <f t="shared" si="449"/>
        <v>0</v>
      </c>
      <c r="CF193" s="30">
        <f t="shared" si="449"/>
        <v>0</v>
      </c>
      <c r="CG193" s="30">
        <f t="shared" si="449"/>
        <v>1699</v>
      </c>
      <c r="CH193" s="30">
        <f t="shared" si="449"/>
        <v>0</v>
      </c>
      <c r="CI193" s="8">
        <f>CI194</f>
        <v>0</v>
      </c>
      <c r="CJ193" s="8">
        <f t="shared" si="449"/>
        <v>0</v>
      </c>
      <c r="CK193" s="8">
        <f t="shared" si="449"/>
        <v>0</v>
      </c>
      <c r="CL193" s="8">
        <f t="shared" si="449"/>
        <v>0</v>
      </c>
      <c r="CM193" s="8">
        <f t="shared" si="449"/>
        <v>1699</v>
      </c>
      <c r="CN193" s="8">
        <f t="shared" si="449"/>
        <v>0</v>
      </c>
      <c r="CO193" s="8">
        <f>CO194</f>
        <v>0</v>
      </c>
      <c r="CP193" s="8">
        <f t="shared" si="449"/>
        <v>0</v>
      </c>
      <c r="CQ193" s="8">
        <f t="shared" si="449"/>
        <v>0</v>
      </c>
      <c r="CR193" s="8">
        <f t="shared" si="449"/>
        <v>0</v>
      </c>
      <c r="CS193" s="8">
        <f t="shared" si="449"/>
        <v>1699</v>
      </c>
      <c r="CT193" s="8">
        <f t="shared" si="449"/>
        <v>0</v>
      </c>
    </row>
    <row r="194" spans="1:98" ht="16.5">
      <c r="A194" s="25" t="s">
        <v>13</v>
      </c>
      <c r="B194" s="11" t="s">
        <v>55</v>
      </c>
      <c r="C194" s="11" t="s">
        <v>20</v>
      </c>
      <c r="D194" s="11" t="s">
        <v>16</v>
      </c>
      <c r="E194" s="11" t="s">
        <v>149</v>
      </c>
      <c r="F194" s="8">
        <v>610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30">
        <v>1699</v>
      </c>
      <c r="AZ194" s="30"/>
      <c r="BA194" s="30"/>
      <c r="BB194" s="30"/>
      <c r="BC194" s="30">
        <f>AW194+AY194+AZ194+BA194+BB194</f>
        <v>1699</v>
      </c>
      <c r="BD194" s="30">
        <f>AX194+AZ194</f>
        <v>0</v>
      </c>
      <c r="BE194" s="8"/>
      <c r="BF194" s="8"/>
      <c r="BG194" s="8"/>
      <c r="BH194" s="8"/>
      <c r="BI194" s="51">
        <f>BC194+BE194+BF194+BG194+BH194</f>
        <v>1699</v>
      </c>
      <c r="BJ194" s="51">
        <f>BD194+BF194</f>
        <v>0</v>
      </c>
      <c r="BK194" s="30"/>
      <c r="BL194" s="30"/>
      <c r="BM194" s="30"/>
      <c r="BN194" s="30"/>
      <c r="BO194" s="30">
        <f>BI194+BK194+BL194+BM194+BN194</f>
        <v>1699</v>
      </c>
      <c r="BP194" s="30">
        <f>BJ194+BL194</f>
        <v>0</v>
      </c>
      <c r="BQ194" s="8"/>
      <c r="BR194" s="8"/>
      <c r="BS194" s="8"/>
      <c r="BT194" s="8"/>
      <c r="BU194" s="8">
        <f>BO194+BQ194+BR194+BS194+BT194</f>
        <v>1699</v>
      </c>
      <c r="BV194" s="8">
        <f>BP194+BR194</f>
        <v>0</v>
      </c>
      <c r="BW194" s="30"/>
      <c r="BX194" s="30"/>
      <c r="BY194" s="30"/>
      <c r="BZ194" s="30"/>
      <c r="CA194" s="30">
        <f>BU194+BW194+BX194+BY194+BZ194</f>
        <v>1699</v>
      </c>
      <c r="CB194" s="30">
        <f>BV194+BX194</f>
        <v>0</v>
      </c>
      <c r="CC194" s="30"/>
      <c r="CD194" s="30"/>
      <c r="CE194" s="30"/>
      <c r="CF194" s="30"/>
      <c r="CG194" s="30">
        <f>CA194+CC194+CD194+CE194+CF194</f>
        <v>1699</v>
      </c>
      <c r="CH194" s="30">
        <f>CB194+CD194</f>
        <v>0</v>
      </c>
      <c r="CI194" s="8"/>
      <c r="CJ194" s="8"/>
      <c r="CK194" s="8"/>
      <c r="CL194" s="8"/>
      <c r="CM194" s="8">
        <f>CG194+CI194+CJ194+CK194+CL194</f>
        <v>1699</v>
      </c>
      <c r="CN194" s="8">
        <f>CH194+CJ194</f>
        <v>0</v>
      </c>
      <c r="CO194" s="8"/>
      <c r="CP194" s="8"/>
      <c r="CQ194" s="8"/>
      <c r="CR194" s="8"/>
      <c r="CS194" s="8">
        <f>CM194+CO194+CP194+CQ194+CR194</f>
        <v>1699</v>
      </c>
      <c r="CT194" s="8">
        <f>CN194+CP194</f>
        <v>0</v>
      </c>
    </row>
    <row r="195" spans="1:98" ht="16.5">
      <c r="A195" s="24" t="s">
        <v>28</v>
      </c>
      <c r="B195" s="11" t="s">
        <v>55</v>
      </c>
      <c r="C195" s="11" t="s">
        <v>20</v>
      </c>
      <c r="D195" s="11" t="s">
        <v>16</v>
      </c>
      <c r="E195" s="11" t="s">
        <v>149</v>
      </c>
      <c r="F195" s="8">
        <v>800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30">
        <f>AY196</f>
        <v>3820</v>
      </c>
      <c r="AZ195" s="30">
        <f aca="true" t="shared" si="450" ref="AZ195:CT195">AZ196</f>
        <v>0</v>
      </c>
      <c r="BA195" s="30">
        <f t="shared" si="450"/>
        <v>0</v>
      </c>
      <c r="BB195" s="30">
        <f t="shared" si="450"/>
        <v>0</v>
      </c>
      <c r="BC195" s="30">
        <f t="shared" si="450"/>
        <v>3820</v>
      </c>
      <c r="BD195" s="30">
        <f t="shared" si="450"/>
        <v>0</v>
      </c>
      <c r="BE195" s="8">
        <f>BE196</f>
        <v>0</v>
      </c>
      <c r="BF195" s="8">
        <f t="shared" si="450"/>
        <v>0</v>
      </c>
      <c r="BG195" s="8">
        <f t="shared" si="450"/>
        <v>0</v>
      </c>
      <c r="BH195" s="8">
        <f t="shared" si="450"/>
        <v>0</v>
      </c>
      <c r="BI195" s="51">
        <f t="shared" si="450"/>
        <v>3820</v>
      </c>
      <c r="BJ195" s="51">
        <f t="shared" si="450"/>
        <v>0</v>
      </c>
      <c r="BK195" s="30">
        <f>BK196</f>
        <v>0</v>
      </c>
      <c r="BL195" s="30">
        <f t="shared" si="450"/>
        <v>0</v>
      </c>
      <c r="BM195" s="30">
        <f t="shared" si="450"/>
        <v>0</v>
      </c>
      <c r="BN195" s="30">
        <f t="shared" si="450"/>
        <v>0</v>
      </c>
      <c r="BO195" s="30">
        <f t="shared" si="450"/>
        <v>3820</v>
      </c>
      <c r="BP195" s="30">
        <f t="shared" si="450"/>
        <v>0</v>
      </c>
      <c r="BQ195" s="8">
        <f>BQ196</f>
        <v>0</v>
      </c>
      <c r="BR195" s="8">
        <f t="shared" si="450"/>
        <v>0</v>
      </c>
      <c r="BS195" s="8">
        <f t="shared" si="450"/>
        <v>0</v>
      </c>
      <c r="BT195" s="8">
        <f t="shared" si="450"/>
        <v>0</v>
      </c>
      <c r="BU195" s="8">
        <f t="shared" si="450"/>
        <v>3820</v>
      </c>
      <c r="BV195" s="8">
        <f t="shared" si="450"/>
        <v>0</v>
      </c>
      <c r="BW195" s="30">
        <f>BW196</f>
        <v>0</v>
      </c>
      <c r="BX195" s="30">
        <f t="shared" si="450"/>
        <v>0</v>
      </c>
      <c r="BY195" s="30">
        <f t="shared" si="450"/>
        <v>0</v>
      </c>
      <c r="BZ195" s="30">
        <f t="shared" si="450"/>
        <v>0</v>
      </c>
      <c r="CA195" s="30">
        <f t="shared" si="450"/>
        <v>3820</v>
      </c>
      <c r="CB195" s="30">
        <f t="shared" si="450"/>
        <v>0</v>
      </c>
      <c r="CC195" s="30">
        <f>CC196</f>
        <v>0</v>
      </c>
      <c r="CD195" s="30">
        <f t="shared" si="450"/>
        <v>0</v>
      </c>
      <c r="CE195" s="30">
        <f t="shared" si="450"/>
        <v>0</v>
      </c>
      <c r="CF195" s="30">
        <f t="shared" si="450"/>
        <v>0</v>
      </c>
      <c r="CG195" s="30">
        <f t="shared" si="450"/>
        <v>3820</v>
      </c>
      <c r="CH195" s="30">
        <f t="shared" si="450"/>
        <v>0</v>
      </c>
      <c r="CI195" s="8">
        <f>CI196</f>
        <v>0</v>
      </c>
      <c r="CJ195" s="8">
        <f t="shared" si="450"/>
        <v>0</v>
      </c>
      <c r="CK195" s="8">
        <f t="shared" si="450"/>
        <v>0</v>
      </c>
      <c r="CL195" s="8">
        <f t="shared" si="450"/>
        <v>0</v>
      </c>
      <c r="CM195" s="8">
        <f t="shared" si="450"/>
        <v>3820</v>
      </c>
      <c r="CN195" s="8">
        <f t="shared" si="450"/>
        <v>0</v>
      </c>
      <c r="CO195" s="8">
        <f>CO196</f>
        <v>0</v>
      </c>
      <c r="CP195" s="8">
        <f t="shared" si="450"/>
        <v>0</v>
      </c>
      <c r="CQ195" s="8">
        <f t="shared" si="450"/>
        <v>0</v>
      </c>
      <c r="CR195" s="8">
        <f t="shared" si="450"/>
        <v>0</v>
      </c>
      <c r="CS195" s="8">
        <f t="shared" si="450"/>
        <v>3820</v>
      </c>
      <c r="CT195" s="8">
        <f t="shared" si="450"/>
        <v>0</v>
      </c>
    </row>
    <row r="196" spans="1:98" ht="49.5">
      <c r="A196" s="24" t="s">
        <v>90</v>
      </c>
      <c r="B196" s="11" t="s">
        <v>55</v>
      </c>
      <c r="C196" s="11" t="s">
        <v>20</v>
      </c>
      <c r="D196" s="11" t="s">
        <v>16</v>
      </c>
      <c r="E196" s="11" t="s">
        <v>149</v>
      </c>
      <c r="F196" s="8">
        <v>810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30">
        <v>3820</v>
      </c>
      <c r="AZ196" s="30"/>
      <c r="BA196" s="30"/>
      <c r="BB196" s="30"/>
      <c r="BC196" s="30">
        <f>AW196+AY196+AZ196+BA196+BB196</f>
        <v>3820</v>
      </c>
      <c r="BD196" s="30">
        <f>AX196+AZ196</f>
        <v>0</v>
      </c>
      <c r="BE196" s="8"/>
      <c r="BF196" s="8"/>
      <c r="BG196" s="8"/>
      <c r="BH196" s="8"/>
      <c r="BI196" s="51">
        <f>BC196+BE196+BF196+BG196+BH196</f>
        <v>3820</v>
      </c>
      <c r="BJ196" s="51">
        <f>BD196+BF196</f>
        <v>0</v>
      </c>
      <c r="BK196" s="30"/>
      <c r="BL196" s="30"/>
      <c r="BM196" s="30"/>
      <c r="BN196" s="30"/>
      <c r="BO196" s="30">
        <f>BI196+BK196+BL196+BM196+BN196</f>
        <v>3820</v>
      </c>
      <c r="BP196" s="30">
        <f>BJ196+BL196</f>
        <v>0</v>
      </c>
      <c r="BQ196" s="8"/>
      <c r="BR196" s="8"/>
      <c r="BS196" s="8"/>
      <c r="BT196" s="8"/>
      <c r="BU196" s="8">
        <f>BO196+BQ196+BR196+BS196+BT196</f>
        <v>3820</v>
      </c>
      <c r="BV196" s="8">
        <f>BP196+BR196</f>
        <v>0</v>
      </c>
      <c r="BW196" s="30"/>
      <c r="BX196" s="30"/>
      <c r="BY196" s="30"/>
      <c r="BZ196" s="30"/>
      <c r="CA196" s="30">
        <f>BU196+BW196+BX196+BY196+BZ196</f>
        <v>3820</v>
      </c>
      <c r="CB196" s="30">
        <f>BV196+BX196</f>
        <v>0</v>
      </c>
      <c r="CC196" s="30"/>
      <c r="CD196" s="30"/>
      <c r="CE196" s="30"/>
      <c r="CF196" s="30"/>
      <c r="CG196" s="30">
        <f>CA196+CC196+CD196+CE196+CF196</f>
        <v>3820</v>
      </c>
      <c r="CH196" s="30">
        <f>CB196+CD196</f>
        <v>0</v>
      </c>
      <c r="CI196" s="8"/>
      <c r="CJ196" s="8"/>
      <c r="CK196" s="8"/>
      <c r="CL196" s="8"/>
      <c r="CM196" s="8">
        <f>CG196+CI196+CJ196+CK196+CL196</f>
        <v>3820</v>
      </c>
      <c r="CN196" s="8">
        <f>CH196+CJ196</f>
        <v>0</v>
      </c>
      <c r="CO196" s="8"/>
      <c r="CP196" s="8"/>
      <c r="CQ196" s="8"/>
      <c r="CR196" s="8"/>
      <c r="CS196" s="8">
        <f>CM196+CO196+CP196+CQ196+CR196</f>
        <v>3820</v>
      </c>
      <c r="CT196" s="8">
        <f>CN196+CP196</f>
        <v>0</v>
      </c>
    </row>
    <row r="197" spans="1:98" ht="16.5">
      <c r="A197" s="24"/>
      <c r="B197" s="11"/>
      <c r="C197" s="11"/>
      <c r="D197" s="11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30"/>
      <c r="AL197" s="30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30"/>
      <c r="AZ197" s="30"/>
      <c r="BA197" s="30"/>
      <c r="BB197" s="30"/>
      <c r="BC197" s="30"/>
      <c r="BD197" s="30"/>
      <c r="BE197" s="8"/>
      <c r="BF197" s="8"/>
      <c r="BG197" s="8"/>
      <c r="BH197" s="8"/>
      <c r="BI197" s="51"/>
      <c r="BJ197" s="51"/>
      <c r="BK197" s="30"/>
      <c r="BL197" s="30"/>
      <c r="BM197" s="30"/>
      <c r="BN197" s="30"/>
      <c r="BO197" s="30"/>
      <c r="BP197" s="30"/>
      <c r="BQ197" s="8"/>
      <c r="BR197" s="8"/>
      <c r="BS197" s="8"/>
      <c r="BT197" s="8"/>
      <c r="BU197" s="8"/>
      <c r="BV197" s="8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</row>
  </sheetData>
  <sheetProtection/>
  <autoFilter ref="A10:F197"/>
  <mergeCells count="121">
    <mergeCell ref="CR10:CR12"/>
    <mergeCell ref="CS10:CT10"/>
    <mergeCell ref="CS11:CS12"/>
    <mergeCell ref="CT11:CT12"/>
    <mergeCell ref="A9:CT9"/>
    <mergeCell ref="A1:CT1"/>
    <mergeCell ref="A2:CT2"/>
    <mergeCell ref="A3:CT3"/>
    <mergeCell ref="A5:CT5"/>
    <mergeCell ref="A6:CT6"/>
    <mergeCell ref="A7:CT7"/>
    <mergeCell ref="CI10:CI12"/>
    <mergeCell ref="CJ10:CJ12"/>
    <mergeCell ref="CK10:CK12"/>
    <mergeCell ref="CL10:CL12"/>
    <mergeCell ref="CM10:CN10"/>
    <mergeCell ref="CM11:CM12"/>
    <mergeCell ref="CN11:CN12"/>
    <mergeCell ref="CA10:CB10"/>
    <mergeCell ref="CA11:CA12"/>
    <mergeCell ref="CB11:CB12"/>
    <mergeCell ref="AC10:AC12"/>
    <mergeCell ref="AA10:AA12"/>
    <mergeCell ref="AE11:AE12"/>
    <mergeCell ref="CO10:CO12"/>
    <mergeCell ref="CP10:CP12"/>
    <mergeCell ref="CQ10:CQ12"/>
    <mergeCell ref="A10:A12"/>
    <mergeCell ref="Y11:Y12"/>
    <mergeCell ref="G10:H10"/>
    <mergeCell ref="N11:N12"/>
    <mergeCell ref="M11:M12"/>
    <mergeCell ref="O10:O12"/>
    <mergeCell ref="S11:S12"/>
    <mergeCell ref="S10:T10"/>
    <mergeCell ref="Q10:Q12"/>
    <mergeCell ref="M10:N10"/>
    <mergeCell ref="T11:T12"/>
    <mergeCell ref="R10:R12"/>
    <mergeCell ref="P10:P12"/>
    <mergeCell ref="U10:U12"/>
    <mergeCell ref="Y10:Z10"/>
    <mergeCell ref="W10:W12"/>
    <mergeCell ref="B10:B12"/>
    <mergeCell ref="H11:H12"/>
    <mergeCell ref="I10:I12"/>
    <mergeCell ref="C10:C12"/>
    <mergeCell ref="D10:D12"/>
    <mergeCell ref="J10:J12"/>
    <mergeCell ref="F10:F12"/>
    <mergeCell ref="K10:K12"/>
    <mergeCell ref="G11:G12"/>
    <mergeCell ref="E10:E12"/>
    <mergeCell ref="BM10:BM12"/>
    <mergeCell ref="AQ10:AR10"/>
    <mergeCell ref="BD11:BD12"/>
    <mergeCell ref="AU10:AU12"/>
    <mergeCell ref="Z11:Z12"/>
    <mergeCell ref="AI10:AI12"/>
    <mergeCell ref="AH10:AH12"/>
    <mergeCell ref="AB10:AB12"/>
    <mergeCell ref="L10:L12"/>
    <mergeCell ref="BS10:BS12"/>
    <mergeCell ref="BT10:BT12"/>
    <mergeCell ref="BU10:BV10"/>
    <mergeCell ref="BU11:BU12"/>
    <mergeCell ref="BV11:BV12"/>
    <mergeCell ref="X10:X12"/>
    <mergeCell ref="AJ10:AJ12"/>
    <mergeCell ref="AF11:AF12"/>
    <mergeCell ref="BA10:BA12"/>
    <mergeCell ref="BB10:BB12"/>
    <mergeCell ref="AW10:AX10"/>
    <mergeCell ref="CF10:CF12"/>
    <mergeCell ref="BC11:BC12"/>
    <mergeCell ref="BK10:BK12"/>
    <mergeCell ref="BL10:BL12"/>
    <mergeCell ref="BI10:BJ10"/>
    <mergeCell ref="BI11:BI12"/>
    <mergeCell ref="BJ11:BJ12"/>
    <mergeCell ref="AD10:AD12"/>
    <mergeCell ref="AV10:AV12"/>
    <mergeCell ref="AE10:AF10"/>
    <mergeCell ref="BH10:BH12"/>
    <mergeCell ref="BG10:BG12"/>
    <mergeCell ref="AN10:AN12"/>
    <mergeCell ref="AS10:AS12"/>
    <mergeCell ref="AT10:AT12"/>
    <mergeCell ref="AW11:AW12"/>
    <mergeCell ref="AX11:AX12"/>
    <mergeCell ref="AY10:AY12"/>
    <mergeCell ref="AZ10:AZ12"/>
    <mergeCell ref="CC10:CC12"/>
    <mergeCell ref="CD10:CD12"/>
    <mergeCell ref="CE10:CE12"/>
    <mergeCell ref="BQ10:BQ12"/>
    <mergeCell ref="BR10:BR12"/>
    <mergeCell ref="CG10:CH10"/>
    <mergeCell ref="CG11:CG12"/>
    <mergeCell ref="CH11:CH12"/>
    <mergeCell ref="BN10:BN12"/>
    <mergeCell ref="BO10:BP10"/>
    <mergeCell ref="BO11:BO12"/>
    <mergeCell ref="BP11:BP12"/>
    <mergeCell ref="BF10:BF12"/>
    <mergeCell ref="V10:V12"/>
    <mergeCell ref="AK10:AL10"/>
    <mergeCell ref="AK11:AK12"/>
    <mergeCell ref="AL11:AL12"/>
    <mergeCell ref="AG10:AG12"/>
    <mergeCell ref="AQ11:AQ12"/>
    <mergeCell ref="AR11:AR12"/>
    <mergeCell ref="AM10:AM12"/>
    <mergeCell ref="BE10:BE12"/>
    <mergeCell ref="AO10:AO12"/>
    <mergeCell ref="AP10:AP12"/>
    <mergeCell ref="BC10:BD10"/>
    <mergeCell ref="BW10:BW12"/>
    <mergeCell ref="BX10:BX12"/>
    <mergeCell ref="BY10:BY12"/>
    <mergeCell ref="BZ10:BZ12"/>
  </mergeCells>
  <printOptions/>
  <pageMargins left="0.3937007874015748" right="0.2362204724409449" top="0.35433070866141736" bottom="0.31496062992125984" header="0.1968503937007874" footer="0"/>
  <pageSetup fitToHeight="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vanichkina.ja</cp:lastModifiedBy>
  <cp:lastPrinted>2017-12-20T05:36:08Z</cp:lastPrinted>
  <dcterms:created xsi:type="dcterms:W3CDTF">2015-05-28T09:44:52Z</dcterms:created>
  <dcterms:modified xsi:type="dcterms:W3CDTF">2018-01-22T07:21:53Z</dcterms:modified>
  <cp:category/>
  <cp:version/>
  <cp:contentType/>
  <cp:contentStatus/>
</cp:coreProperties>
</file>