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85" yWindow="-15" windowWidth="9660" windowHeight="12090"/>
  </bookViews>
  <sheets>
    <sheet name="Бюджет" sheetId="1" r:id="rId1"/>
  </sheets>
  <definedNames>
    <definedName name="APPT" localSheetId="0">Бюджет!$B$13</definedName>
    <definedName name="FIO" localSheetId="0">Бюджет!$F$13</definedName>
    <definedName name="LAST_CELL" localSheetId="0">Бюджет!#REF!</definedName>
    <definedName name="SIGN" localSheetId="0">Бюджет!$B$13:$H$14</definedName>
  </definedNames>
  <calcPr calcId="125725"/>
</workbook>
</file>

<file path=xl/calcChain.xml><?xml version="1.0" encoding="utf-8"?>
<calcChain xmlns="http://schemas.openxmlformats.org/spreadsheetml/2006/main">
  <c r="M32" i="1"/>
  <c r="J32"/>
  <c r="K32"/>
  <c r="L32"/>
  <c r="N32"/>
  <c r="O32"/>
  <c r="P32"/>
  <c r="I32"/>
  <c r="S8"/>
  <c r="S9"/>
  <c r="S10"/>
  <c r="S11"/>
  <c r="S12"/>
  <c r="S13"/>
  <c r="S14"/>
  <c r="S15"/>
  <c r="S17"/>
  <c r="S18"/>
  <c r="S19"/>
  <c r="S20"/>
  <c r="S24"/>
  <c r="S30"/>
  <c r="S22"/>
  <c r="S23"/>
  <c r="S6"/>
  <c r="R8"/>
  <c r="R9"/>
  <c r="R10"/>
  <c r="R11"/>
  <c r="R12"/>
  <c r="R13"/>
  <c r="R14"/>
  <c r="R15"/>
  <c r="R17"/>
  <c r="R18"/>
  <c r="R19"/>
  <c r="R20"/>
  <c r="R24"/>
  <c r="R30"/>
  <c r="R22"/>
  <c r="R23"/>
  <c r="R6"/>
  <c r="Q8"/>
  <c r="Q9"/>
  <c r="Q10"/>
  <c r="Q11"/>
  <c r="Q12"/>
  <c r="Q13"/>
  <c r="Q14"/>
  <c r="Q15"/>
  <c r="Q17"/>
  <c r="Q18"/>
  <c r="Q19"/>
  <c r="Q20"/>
  <c r="Q24"/>
  <c r="Q30"/>
  <c r="Q22"/>
  <c r="Q23"/>
  <c r="Q6"/>
  <c r="P21"/>
  <c r="Q32" l="1"/>
  <c r="P33"/>
  <c r="S32" l="1"/>
  <c r="J21"/>
  <c r="J33" s="1"/>
  <c r="K21"/>
  <c r="L21"/>
  <c r="M21"/>
  <c r="O21"/>
  <c r="S21" l="1"/>
  <c r="Q21"/>
  <c r="O33"/>
  <c r="M33"/>
  <c r="L33"/>
  <c r="K33"/>
  <c r="S33" l="1"/>
  <c r="Q33"/>
  <c r="R32" l="1"/>
  <c r="I21"/>
  <c r="I33" l="1"/>
  <c r="R33" s="1"/>
  <c r="R21"/>
</calcChain>
</file>

<file path=xl/sharedStrings.xml><?xml version="1.0" encoding="utf-8"?>
<sst xmlns="http://schemas.openxmlformats.org/spreadsheetml/2006/main" count="252" uniqueCount="66">
  <si>
    <t>КВСР</t>
  </si>
  <si>
    <t>0113</t>
  </si>
  <si>
    <t>2800012380</t>
  </si>
  <si>
    <t>111</t>
  </si>
  <si>
    <t>211</t>
  </si>
  <si>
    <t>924</t>
  </si>
  <si>
    <t>000</t>
  </si>
  <si>
    <t>00000</t>
  </si>
  <si>
    <t>112</t>
  </si>
  <si>
    <t>212</t>
  </si>
  <si>
    <t>119</t>
  </si>
  <si>
    <t>213</t>
  </si>
  <si>
    <t>244</t>
  </si>
  <si>
    <t>221</t>
  </si>
  <si>
    <t>223</t>
  </si>
  <si>
    <t>04201</t>
  </si>
  <si>
    <t>04202</t>
  </si>
  <si>
    <t>04203</t>
  </si>
  <si>
    <t>225</t>
  </si>
  <si>
    <t>226</t>
  </si>
  <si>
    <t>340</t>
  </si>
  <si>
    <t>831</t>
  </si>
  <si>
    <t>290</t>
  </si>
  <si>
    <t>851</t>
  </si>
  <si>
    <t>04205</t>
  </si>
  <si>
    <t>852</t>
  </si>
  <si>
    <t>04206</t>
  </si>
  <si>
    <t>853</t>
  </si>
  <si>
    <t>1006</t>
  </si>
  <si>
    <t>0500004370</t>
  </si>
  <si>
    <t>222</t>
  </si>
  <si>
    <t>408</t>
  </si>
  <si>
    <t>409</t>
  </si>
  <si>
    <t>410</t>
  </si>
  <si>
    <t>411</t>
  </si>
  <si>
    <t>0500010570</t>
  </si>
  <si>
    <t>634</t>
  </si>
  <si>
    <t>242</t>
  </si>
  <si>
    <t>0500010620</t>
  </si>
  <si>
    <t>2800010130</t>
  </si>
  <si>
    <t>2800010370</t>
  </si>
  <si>
    <t>Исполнение бюджета</t>
  </si>
  <si>
    <t>Управление взаимодействия с общественностью администрации городского округа Тольятти</t>
  </si>
  <si>
    <t>Наименование кодов бюджетной классификации (раздел, подраздел, целевая статья, вид расходов, КОСГУ)</t>
  </si>
  <si>
    <t>Утвержденный план на год (тыс.руб.)</t>
  </si>
  <si>
    <t>0</t>
  </si>
  <si>
    <t>420</t>
  </si>
  <si>
    <t>всего</t>
  </si>
  <si>
    <t>в т.ч. Средства вышестоящих бюджетов</t>
  </si>
  <si>
    <t>Уточненный план на год (тыс.руб.)</t>
  </si>
  <si>
    <t>0500006370</t>
  </si>
  <si>
    <t>814</t>
  </si>
  <si>
    <t>Итого по 0113</t>
  </si>
  <si>
    <t>Итого по 1006</t>
  </si>
  <si>
    <t>Всего по ГРБС</t>
  </si>
  <si>
    <t>Кассовый план (тыс.руб.)</t>
  </si>
  <si>
    <t>Кассовое исполнение (тыс.руб.)</t>
  </si>
  <si>
    <t>% исполнения к кассовому плану</t>
  </si>
  <si>
    <t>-</t>
  </si>
  <si>
    <t>% исполнения к утвержденному плану</t>
  </si>
  <si>
    <t>% исполнения к уточненному плану</t>
  </si>
  <si>
    <t xml:space="preserve">Руководитель                                                                      </t>
  </si>
  <si>
    <t>М.В. Дыченкова</t>
  </si>
  <si>
    <t>Экономист</t>
  </si>
  <si>
    <t>Е.Е. Землякова</t>
  </si>
  <si>
    <t>на 30 октября 2017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</si>
</sst>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_ ;\-0\ "/>
  </numFmts>
  <fonts count="5">
    <font>
      <sz val="10"/>
      <name val="Arial"/>
    </font>
    <font>
      <sz val="10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164" fontId="3" fillId="0" borderId="1" xfId="1" applyNumberFormat="1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38"/>
  <sheetViews>
    <sheetView showGridLines="0" tabSelected="1" zoomScaleNormal="100" workbookViewId="0">
      <selection activeCell="O31" sqref="O31"/>
    </sheetView>
  </sheetViews>
  <sheetFormatPr defaultRowHeight="12.75" customHeight="1"/>
  <cols>
    <col min="1" max="1" width="7.5703125" style="1" customWidth="1"/>
    <col min="2" max="2" width="7.7109375" style="1" customWidth="1"/>
    <col min="3" max="3" width="13.42578125" style="1" customWidth="1"/>
    <col min="4" max="4" width="7" style="1" customWidth="1"/>
    <col min="5" max="5" width="7.7109375" style="1" customWidth="1"/>
    <col min="6" max="6" width="6.28515625" style="1" customWidth="1"/>
    <col min="7" max="7" width="8" style="1" customWidth="1"/>
    <col min="8" max="8" width="5.42578125" style="1" customWidth="1"/>
    <col min="9" max="19" width="11.28515625" style="1" customWidth="1"/>
    <col min="20" max="16384" width="9.140625" style="1"/>
  </cols>
  <sheetData>
    <row r="1" spans="1:20" ht="12.75" customHeight="1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ht="12.75" customHeight="1">
      <c r="A2" s="16" t="s">
        <v>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0" ht="15.75">
      <c r="A3" s="17" t="s">
        <v>65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30" customHeight="1">
      <c r="A4" s="18" t="s">
        <v>0</v>
      </c>
      <c r="B4" s="28" t="s">
        <v>43</v>
      </c>
      <c r="C4" s="29"/>
      <c r="D4" s="29"/>
      <c r="E4" s="29"/>
      <c r="F4" s="29"/>
      <c r="G4" s="29"/>
      <c r="H4" s="30"/>
      <c r="I4" s="26" t="s">
        <v>44</v>
      </c>
      <c r="J4" s="27"/>
      <c r="K4" s="26" t="s">
        <v>49</v>
      </c>
      <c r="L4" s="27"/>
      <c r="M4" s="26" t="s">
        <v>55</v>
      </c>
      <c r="N4" s="27"/>
      <c r="O4" s="26" t="s">
        <v>56</v>
      </c>
      <c r="P4" s="27"/>
      <c r="Q4" s="18" t="s">
        <v>57</v>
      </c>
      <c r="R4" s="18" t="s">
        <v>59</v>
      </c>
      <c r="S4" s="18" t="s">
        <v>60</v>
      </c>
    </row>
    <row r="5" spans="1:20" ht="85.5" customHeight="1">
      <c r="A5" s="19"/>
      <c r="B5" s="31"/>
      <c r="C5" s="32"/>
      <c r="D5" s="32"/>
      <c r="E5" s="32"/>
      <c r="F5" s="32"/>
      <c r="G5" s="32"/>
      <c r="H5" s="33"/>
      <c r="I5" s="4" t="s">
        <v>47</v>
      </c>
      <c r="J5" s="4" t="s">
        <v>48</v>
      </c>
      <c r="K5" s="4" t="s">
        <v>47</v>
      </c>
      <c r="L5" s="4" t="s">
        <v>48</v>
      </c>
      <c r="M5" s="4" t="s">
        <v>47</v>
      </c>
      <c r="N5" s="4" t="s">
        <v>48</v>
      </c>
      <c r="O5" s="4" t="s">
        <v>47</v>
      </c>
      <c r="P5" s="4" t="s">
        <v>48</v>
      </c>
      <c r="Q5" s="19"/>
      <c r="R5" s="19"/>
      <c r="S5" s="19"/>
    </row>
    <row r="6" spans="1:20" ht="15.75">
      <c r="A6" s="3" t="s">
        <v>5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6</v>
      </c>
      <c r="G6" s="3" t="s">
        <v>7</v>
      </c>
      <c r="H6" s="3" t="s">
        <v>6</v>
      </c>
      <c r="I6" s="5">
        <v>1654</v>
      </c>
      <c r="J6" s="5">
        <v>0</v>
      </c>
      <c r="K6" s="5">
        <v>7195</v>
      </c>
      <c r="L6" s="5">
        <v>0</v>
      </c>
      <c r="M6" s="13">
        <v>821</v>
      </c>
      <c r="N6" s="14">
        <v>0</v>
      </c>
      <c r="O6" s="14">
        <v>821</v>
      </c>
      <c r="P6" s="14">
        <v>0</v>
      </c>
      <c r="Q6" s="14">
        <f>O6/M6*100</f>
        <v>100</v>
      </c>
      <c r="R6" s="10">
        <f>O6/I6*100</f>
        <v>49.6372430471584</v>
      </c>
      <c r="S6" s="10">
        <f t="shared" ref="S6:S25" si="0">O6/K6*100</f>
        <v>11.410701876302989</v>
      </c>
    </row>
    <row r="7" spans="1:20" ht="15.75">
      <c r="A7" s="3" t="s">
        <v>5</v>
      </c>
      <c r="B7" s="3" t="s">
        <v>1</v>
      </c>
      <c r="C7" s="3" t="s">
        <v>2</v>
      </c>
      <c r="D7" s="3" t="s">
        <v>8</v>
      </c>
      <c r="E7" s="3" t="s">
        <v>9</v>
      </c>
      <c r="F7" s="3" t="s">
        <v>6</v>
      </c>
      <c r="G7" s="3" t="s">
        <v>7</v>
      </c>
      <c r="H7" s="3" t="s">
        <v>6</v>
      </c>
      <c r="I7" s="3" t="s">
        <v>45</v>
      </c>
      <c r="J7" s="5">
        <v>0</v>
      </c>
      <c r="K7" s="5">
        <v>77</v>
      </c>
      <c r="L7" s="5">
        <v>0</v>
      </c>
      <c r="M7" s="13">
        <v>0</v>
      </c>
      <c r="N7" s="14">
        <v>0</v>
      </c>
      <c r="O7" s="14">
        <v>0</v>
      </c>
      <c r="P7" s="14">
        <v>0</v>
      </c>
      <c r="Q7" s="14" t="s">
        <v>58</v>
      </c>
      <c r="R7" s="10" t="s">
        <v>58</v>
      </c>
      <c r="S7" s="10" t="s">
        <v>58</v>
      </c>
    </row>
    <row r="8" spans="1:20" ht="15.75">
      <c r="A8" s="3" t="s">
        <v>5</v>
      </c>
      <c r="B8" s="3" t="s">
        <v>1</v>
      </c>
      <c r="C8" s="3" t="s">
        <v>2</v>
      </c>
      <c r="D8" s="3" t="s">
        <v>10</v>
      </c>
      <c r="E8" s="3" t="s">
        <v>11</v>
      </c>
      <c r="F8" s="3" t="s">
        <v>6</v>
      </c>
      <c r="G8" s="3" t="s">
        <v>7</v>
      </c>
      <c r="H8" s="3" t="s">
        <v>6</v>
      </c>
      <c r="I8" s="5">
        <v>583</v>
      </c>
      <c r="J8" s="5">
        <v>0</v>
      </c>
      <c r="K8" s="5">
        <v>2286</v>
      </c>
      <c r="L8" s="5">
        <v>0</v>
      </c>
      <c r="M8" s="13">
        <v>263</v>
      </c>
      <c r="N8" s="14">
        <v>0</v>
      </c>
      <c r="O8" s="14">
        <v>263</v>
      </c>
      <c r="P8" s="14">
        <v>0</v>
      </c>
      <c r="Q8" s="14">
        <f t="shared" ref="Q7:Q33" si="1">O8/M8*100</f>
        <v>100</v>
      </c>
      <c r="R8" s="10">
        <f t="shared" ref="R8:R25" si="2">O8/I8*100</f>
        <v>45.111492281303597</v>
      </c>
      <c r="S8" s="10">
        <f t="shared" si="0"/>
        <v>11.504811898512687</v>
      </c>
    </row>
    <row r="9" spans="1:20" ht="15.75">
      <c r="A9" s="3" t="s">
        <v>5</v>
      </c>
      <c r="B9" s="3" t="s">
        <v>1</v>
      </c>
      <c r="C9" s="3" t="s">
        <v>2</v>
      </c>
      <c r="D9" s="3" t="s">
        <v>12</v>
      </c>
      <c r="E9" s="3" t="s">
        <v>13</v>
      </c>
      <c r="F9" s="3" t="s">
        <v>6</v>
      </c>
      <c r="G9" s="3" t="s">
        <v>7</v>
      </c>
      <c r="H9" s="3" t="s">
        <v>6</v>
      </c>
      <c r="I9" s="5">
        <v>283</v>
      </c>
      <c r="J9" s="5">
        <v>0</v>
      </c>
      <c r="K9" s="5">
        <v>373</v>
      </c>
      <c r="L9" s="5">
        <v>0</v>
      </c>
      <c r="M9" s="13">
        <v>122</v>
      </c>
      <c r="N9" s="14">
        <v>0</v>
      </c>
      <c r="O9" s="14">
        <v>111</v>
      </c>
      <c r="P9" s="14">
        <v>0</v>
      </c>
      <c r="Q9" s="14">
        <f t="shared" si="1"/>
        <v>90.983606557377044</v>
      </c>
      <c r="R9" s="10">
        <f t="shared" si="2"/>
        <v>39.222614840989401</v>
      </c>
      <c r="S9" s="10">
        <f t="shared" si="0"/>
        <v>29.75871313672922</v>
      </c>
    </row>
    <row r="10" spans="1:20" ht="15.75">
      <c r="A10" s="3" t="s">
        <v>5</v>
      </c>
      <c r="B10" s="3" t="s">
        <v>1</v>
      </c>
      <c r="C10" s="3" t="s">
        <v>2</v>
      </c>
      <c r="D10" s="3" t="s">
        <v>12</v>
      </c>
      <c r="E10" s="3" t="s">
        <v>14</v>
      </c>
      <c r="F10" s="3" t="s">
        <v>6</v>
      </c>
      <c r="G10" s="3" t="s">
        <v>15</v>
      </c>
      <c r="H10" s="3" t="s">
        <v>6</v>
      </c>
      <c r="I10" s="5">
        <v>606</v>
      </c>
      <c r="J10" s="5">
        <v>0</v>
      </c>
      <c r="K10" s="5">
        <v>789</v>
      </c>
      <c r="L10" s="5">
        <v>0</v>
      </c>
      <c r="M10" s="13">
        <v>29</v>
      </c>
      <c r="N10" s="14">
        <v>0</v>
      </c>
      <c r="O10" s="14">
        <v>14</v>
      </c>
      <c r="P10" s="14">
        <v>0</v>
      </c>
      <c r="Q10" s="14">
        <f t="shared" si="1"/>
        <v>48.275862068965516</v>
      </c>
      <c r="R10" s="10">
        <f t="shared" si="2"/>
        <v>2.3102310231023102</v>
      </c>
      <c r="S10" s="10">
        <f t="shared" si="0"/>
        <v>1.7743979721166032</v>
      </c>
    </row>
    <row r="11" spans="1:20" ht="15.75">
      <c r="A11" s="3" t="s">
        <v>5</v>
      </c>
      <c r="B11" s="3" t="s">
        <v>1</v>
      </c>
      <c r="C11" s="3" t="s">
        <v>2</v>
      </c>
      <c r="D11" s="3" t="s">
        <v>12</v>
      </c>
      <c r="E11" s="3" t="s">
        <v>14</v>
      </c>
      <c r="F11" s="3" t="s">
        <v>6</v>
      </c>
      <c r="G11" s="3" t="s">
        <v>16</v>
      </c>
      <c r="H11" s="3" t="s">
        <v>6</v>
      </c>
      <c r="I11" s="5">
        <v>398</v>
      </c>
      <c r="J11" s="5">
        <v>0</v>
      </c>
      <c r="K11" s="5">
        <v>407</v>
      </c>
      <c r="L11" s="5">
        <v>0</v>
      </c>
      <c r="M11" s="13">
        <v>51</v>
      </c>
      <c r="N11" s="14">
        <v>0</v>
      </c>
      <c r="O11" s="14">
        <v>51</v>
      </c>
      <c r="P11" s="14">
        <v>0</v>
      </c>
      <c r="Q11" s="14">
        <f t="shared" si="1"/>
        <v>100</v>
      </c>
      <c r="R11" s="10">
        <f t="shared" si="2"/>
        <v>12.814070351758794</v>
      </c>
      <c r="S11" s="10">
        <f t="shared" si="0"/>
        <v>12.530712530712531</v>
      </c>
    </row>
    <row r="12" spans="1:20" ht="15.75">
      <c r="A12" s="3" t="s">
        <v>5</v>
      </c>
      <c r="B12" s="3" t="s">
        <v>1</v>
      </c>
      <c r="C12" s="3" t="s">
        <v>2</v>
      </c>
      <c r="D12" s="3" t="s">
        <v>12</v>
      </c>
      <c r="E12" s="3" t="s">
        <v>14</v>
      </c>
      <c r="F12" s="3" t="s">
        <v>6</v>
      </c>
      <c r="G12" s="3" t="s">
        <v>17</v>
      </c>
      <c r="H12" s="3" t="s">
        <v>6</v>
      </c>
      <c r="I12" s="5">
        <v>142</v>
      </c>
      <c r="J12" s="5">
        <v>0</v>
      </c>
      <c r="K12" s="5">
        <v>157</v>
      </c>
      <c r="L12" s="5">
        <v>0</v>
      </c>
      <c r="M12" s="13">
        <v>23</v>
      </c>
      <c r="N12" s="14">
        <v>0</v>
      </c>
      <c r="O12" s="14">
        <v>8</v>
      </c>
      <c r="P12" s="14">
        <v>0</v>
      </c>
      <c r="Q12" s="14">
        <f t="shared" si="1"/>
        <v>34.782608695652172</v>
      </c>
      <c r="R12" s="10">
        <f t="shared" si="2"/>
        <v>5.6338028169014089</v>
      </c>
      <c r="S12" s="10">
        <f t="shared" si="0"/>
        <v>5.095541401273886</v>
      </c>
    </row>
    <row r="13" spans="1:20" ht="15.75">
      <c r="A13" s="3" t="s">
        <v>5</v>
      </c>
      <c r="B13" s="3" t="s">
        <v>1</v>
      </c>
      <c r="C13" s="3" t="s">
        <v>2</v>
      </c>
      <c r="D13" s="3" t="s">
        <v>12</v>
      </c>
      <c r="E13" s="3" t="s">
        <v>18</v>
      </c>
      <c r="F13" s="3" t="s">
        <v>6</v>
      </c>
      <c r="G13" s="3" t="s">
        <v>7</v>
      </c>
      <c r="H13" s="3" t="s">
        <v>6</v>
      </c>
      <c r="I13" s="5">
        <v>493</v>
      </c>
      <c r="J13" s="5">
        <v>0</v>
      </c>
      <c r="K13" s="5">
        <v>493</v>
      </c>
      <c r="L13" s="5">
        <v>0</v>
      </c>
      <c r="M13" s="13">
        <v>58</v>
      </c>
      <c r="N13" s="14">
        <v>0</v>
      </c>
      <c r="O13" s="14">
        <v>44</v>
      </c>
      <c r="P13" s="14">
        <v>0</v>
      </c>
      <c r="Q13" s="14">
        <f t="shared" si="1"/>
        <v>75.862068965517238</v>
      </c>
      <c r="R13" s="10">
        <f t="shared" si="2"/>
        <v>8.9249492900608516</v>
      </c>
      <c r="S13" s="10">
        <f t="shared" si="0"/>
        <v>8.9249492900608516</v>
      </c>
    </row>
    <row r="14" spans="1:20" ht="15.75">
      <c r="A14" s="3" t="s">
        <v>5</v>
      </c>
      <c r="B14" s="3" t="s">
        <v>1</v>
      </c>
      <c r="C14" s="3" t="s">
        <v>2</v>
      </c>
      <c r="D14" s="3" t="s">
        <v>12</v>
      </c>
      <c r="E14" s="3" t="s">
        <v>19</v>
      </c>
      <c r="F14" s="3" t="s">
        <v>6</v>
      </c>
      <c r="G14" s="3" t="s">
        <v>7</v>
      </c>
      <c r="H14" s="3" t="s">
        <v>6</v>
      </c>
      <c r="I14" s="5">
        <v>73</v>
      </c>
      <c r="J14" s="5">
        <v>0</v>
      </c>
      <c r="K14" s="5">
        <v>73</v>
      </c>
      <c r="L14" s="5">
        <v>0</v>
      </c>
      <c r="M14" s="13">
        <v>20</v>
      </c>
      <c r="N14" s="14">
        <v>0</v>
      </c>
      <c r="O14" s="14">
        <v>20</v>
      </c>
      <c r="P14" s="14">
        <v>0</v>
      </c>
      <c r="Q14" s="14">
        <f t="shared" si="1"/>
        <v>100</v>
      </c>
      <c r="R14" s="10">
        <f t="shared" si="2"/>
        <v>27.397260273972602</v>
      </c>
      <c r="S14" s="10">
        <f t="shared" si="0"/>
        <v>27.397260273972602</v>
      </c>
    </row>
    <row r="15" spans="1:20" ht="15.75">
      <c r="A15" s="3" t="s">
        <v>5</v>
      </c>
      <c r="B15" s="3" t="s">
        <v>1</v>
      </c>
      <c r="C15" s="3" t="s">
        <v>2</v>
      </c>
      <c r="D15" s="3" t="s">
        <v>12</v>
      </c>
      <c r="E15" s="3" t="s">
        <v>20</v>
      </c>
      <c r="F15" s="3" t="s">
        <v>6</v>
      </c>
      <c r="G15" s="3" t="s">
        <v>7</v>
      </c>
      <c r="H15" s="3" t="s">
        <v>6</v>
      </c>
      <c r="I15" s="5">
        <v>48</v>
      </c>
      <c r="J15" s="5">
        <v>0</v>
      </c>
      <c r="K15" s="5">
        <v>238</v>
      </c>
      <c r="L15" s="5">
        <v>0</v>
      </c>
      <c r="M15" s="13">
        <v>67</v>
      </c>
      <c r="N15" s="14">
        <v>0</v>
      </c>
      <c r="O15" s="14">
        <v>63</v>
      </c>
      <c r="P15" s="14">
        <v>0</v>
      </c>
      <c r="Q15" s="14">
        <f t="shared" si="1"/>
        <v>94.029850746268664</v>
      </c>
      <c r="R15" s="10">
        <f t="shared" si="2"/>
        <v>131.25</v>
      </c>
      <c r="S15" s="10">
        <f t="shared" si="0"/>
        <v>26.47058823529412</v>
      </c>
    </row>
    <row r="16" spans="1:20" ht="15.75">
      <c r="A16" s="3" t="s">
        <v>5</v>
      </c>
      <c r="B16" s="3" t="s">
        <v>1</v>
      </c>
      <c r="C16" s="3" t="s">
        <v>2</v>
      </c>
      <c r="D16" s="3" t="s">
        <v>21</v>
      </c>
      <c r="E16" s="3" t="s">
        <v>22</v>
      </c>
      <c r="F16" s="3" t="s">
        <v>6</v>
      </c>
      <c r="G16" s="3" t="s">
        <v>7</v>
      </c>
      <c r="H16" s="3" t="s">
        <v>6</v>
      </c>
      <c r="I16" s="5">
        <v>9</v>
      </c>
      <c r="J16" s="5">
        <v>0</v>
      </c>
      <c r="K16" s="5">
        <v>9</v>
      </c>
      <c r="L16" s="5">
        <v>0</v>
      </c>
      <c r="M16" s="13">
        <v>0</v>
      </c>
      <c r="N16" s="14">
        <v>0</v>
      </c>
      <c r="O16" s="14">
        <v>0</v>
      </c>
      <c r="P16" s="14">
        <v>0</v>
      </c>
      <c r="Q16" s="14" t="s">
        <v>58</v>
      </c>
      <c r="R16" s="10" t="s">
        <v>58</v>
      </c>
      <c r="S16" s="10" t="s">
        <v>58</v>
      </c>
    </row>
    <row r="17" spans="1:19" ht="15.75">
      <c r="A17" s="3" t="s">
        <v>5</v>
      </c>
      <c r="B17" s="3" t="s">
        <v>1</v>
      </c>
      <c r="C17" s="3" t="s">
        <v>2</v>
      </c>
      <c r="D17" s="3" t="s">
        <v>23</v>
      </c>
      <c r="E17" s="3" t="s">
        <v>22</v>
      </c>
      <c r="F17" s="3" t="s">
        <v>6</v>
      </c>
      <c r="G17" s="3" t="s">
        <v>24</v>
      </c>
      <c r="H17" s="3" t="s">
        <v>6</v>
      </c>
      <c r="I17" s="5">
        <v>112</v>
      </c>
      <c r="J17" s="5">
        <v>0</v>
      </c>
      <c r="K17" s="5">
        <v>112</v>
      </c>
      <c r="L17" s="5">
        <v>0</v>
      </c>
      <c r="M17" s="13">
        <v>36</v>
      </c>
      <c r="N17" s="14">
        <v>0</v>
      </c>
      <c r="O17" s="14">
        <v>36</v>
      </c>
      <c r="P17" s="14">
        <v>0</v>
      </c>
      <c r="Q17" s="14">
        <f t="shared" si="1"/>
        <v>100</v>
      </c>
      <c r="R17" s="10">
        <f t="shared" si="2"/>
        <v>32.142857142857146</v>
      </c>
      <c r="S17" s="10">
        <f t="shared" si="0"/>
        <v>32.142857142857146</v>
      </c>
    </row>
    <row r="18" spans="1:19" ht="15.75">
      <c r="A18" s="3" t="s">
        <v>5</v>
      </c>
      <c r="B18" s="3" t="s">
        <v>1</v>
      </c>
      <c r="C18" s="3" t="s">
        <v>2</v>
      </c>
      <c r="D18" s="3" t="s">
        <v>25</v>
      </c>
      <c r="E18" s="3" t="s">
        <v>22</v>
      </c>
      <c r="F18" s="3" t="s">
        <v>6</v>
      </c>
      <c r="G18" s="3" t="s">
        <v>7</v>
      </c>
      <c r="H18" s="3" t="s">
        <v>6</v>
      </c>
      <c r="I18" s="5">
        <v>2</v>
      </c>
      <c r="J18" s="5">
        <v>0</v>
      </c>
      <c r="K18" s="5">
        <v>8</v>
      </c>
      <c r="L18" s="5">
        <v>0</v>
      </c>
      <c r="M18" s="13">
        <v>1</v>
      </c>
      <c r="N18" s="14">
        <v>0</v>
      </c>
      <c r="O18" s="14">
        <v>1</v>
      </c>
      <c r="P18" s="14">
        <v>0</v>
      </c>
      <c r="Q18" s="14">
        <f t="shared" si="1"/>
        <v>100</v>
      </c>
      <c r="R18" s="10">
        <f t="shared" si="2"/>
        <v>50</v>
      </c>
      <c r="S18" s="10">
        <f t="shared" si="0"/>
        <v>12.5</v>
      </c>
    </row>
    <row r="19" spans="1:19" ht="15.75">
      <c r="A19" s="3" t="s">
        <v>5</v>
      </c>
      <c r="B19" s="3" t="s">
        <v>1</v>
      </c>
      <c r="C19" s="3" t="s">
        <v>2</v>
      </c>
      <c r="D19" s="3" t="s">
        <v>25</v>
      </c>
      <c r="E19" s="3" t="s">
        <v>22</v>
      </c>
      <c r="F19" s="3" t="s">
        <v>6</v>
      </c>
      <c r="G19" s="3" t="s">
        <v>26</v>
      </c>
      <c r="H19" s="3" t="s">
        <v>6</v>
      </c>
      <c r="I19" s="5">
        <v>5</v>
      </c>
      <c r="J19" s="5">
        <v>0</v>
      </c>
      <c r="K19" s="5">
        <v>5</v>
      </c>
      <c r="L19" s="5">
        <v>0</v>
      </c>
      <c r="M19" s="13">
        <v>2</v>
      </c>
      <c r="N19" s="14">
        <v>0</v>
      </c>
      <c r="O19" s="14">
        <v>2</v>
      </c>
      <c r="P19" s="14">
        <v>0</v>
      </c>
      <c r="Q19" s="14">
        <f t="shared" si="1"/>
        <v>100</v>
      </c>
      <c r="R19" s="10">
        <f t="shared" si="2"/>
        <v>40</v>
      </c>
      <c r="S19" s="10">
        <f t="shared" si="0"/>
        <v>40</v>
      </c>
    </row>
    <row r="20" spans="1:19" ht="15.75">
      <c r="A20" s="3" t="s">
        <v>5</v>
      </c>
      <c r="B20" s="3" t="s">
        <v>1</v>
      </c>
      <c r="C20" s="3" t="s">
        <v>2</v>
      </c>
      <c r="D20" s="3" t="s">
        <v>27</v>
      </c>
      <c r="E20" s="3" t="s">
        <v>22</v>
      </c>
      <c r="F20" s="3" t="s">
        <v>6</v>
      </c>
      <c r="G20" s="3" t="s">
        <v>7</v>
      </c>
      <c r="H20" s="3" t="s">
        <v>6</v>
      </c>
      <c r="I20" s="5">
        <v>12</v>
      </c>
      <c r="J20" s="5">
        <v>0</v>
      </c>
      <c r="K20" s="5">
        <v>12</v>
      </c>
      <c r="L20" s="5">
        <v>0</v>
      </c>
      <c r="M20" s="13">
        <v>6</v>
      </c>
      <c r="N20" s="14">
        <v>0</v>
      </c>
      <c r="O20" s="14">
        <v>6</v>
      </c>
      <c r="P20" s="14">
        <v>0</v>
      </c>
      <c r="Q20" s="14">
        <f t="shared" si="1"/>
        <v>100</v>
      </c>
      <c r="R20" s="10">
        <f t="shared" si="2"/>
        <v>50</v>
      </c>
      <c r="S20" s="10">
        <f t="shared" si="0"/>
        <v>50</v>
      </c>
    </row>
    <row r="21" spans="1:19" s="2" customFormat="1" ht="15.75">
      <c r="A21" s="20" t="s">
        <v>52</v>
      </c>
      <c r="B21" s="21"/>
      <c r="C21" s="21"/>
      <c r="D21" s="21"/>
      <c r="E21" s="21"/>
      <c r="F21" s="21"/>
      <c r="G21" s="21"/>
      <c r="H21" s="22"/>
      <c r="I21" s="7">
        <f>SUM(I6:I20)</f>
        <v>4420</v>
      </c>
      <c r="J21" s="7">
        <f t="shared" ref="J21:P21" si="3">SUM(J6:J20)</f>
        <v>0</v>
      </c>
      <c r="K21" s="7">
        <f t="shared" si="3"/>
        <v>12234</v>
      </c>
      <c r="L21" s="7">
        <f t="shared" si="3"/>
        <v>0</v>
      </c>
      <c r="M21" s="12">
        <f t="shared" si="3"/>
        <v>1499</v>
      </c>
      <c r="N21" s="11">
        <v>0</v>
      </c>
      <c r="O21" s="7">
        <f t="shared" si="3"/>
        <v>1440</v>
      </c>
      <c r="P21" s="11">
        <f t="shared" si="3"/>
        <v>0</v>
      </c>
      <c r="Q21" s="11">
        <f t="shared" si="1"/>
        <v>96.064042695130098</v>
      </c>
      <c r="R21" s="15">
        <f t="shared" si="2"/>
        <v>32.579185520361989</v>
      </c>
      <c r="S21" s="15">
        <f t="shared" si="0"/>
        <v>11.770475723393821</v>
      </c>
    </row>
    <row r="22" spans="1:19" ht="15.75">
      <c r="A22" s="3" t="s">
        <v>5</v>
      </c>
      <c r="B22" s="3" t="s">
        <v>28</v>
      </c>
      <c r="C22" s="3" t="s">
        <v>39</v>
      </c>
      <c r="D22" s="3" t="s">
        <v>36</v>
      </c>
      <c r="E22" s="3" t="s">
        <v>37</v>
      </c>
      <c r="F22" s="3" t="s">
        <v>6</v>
      </c>
      <c r="G22" s="3" t="s">
        <v>7</v>
      </c>
      <c r="H22" s="3" t="s">
        <v>6</v>
      </c>
      <c r="I22" s="6">
        <v>2687</v>
      </c>
      <c r="J22" s="5">
        <v>0</v>
      </c>
      <c r="K22" s="5">
        <v>2687</v>
      </c>
      <c r="L22" s="5">
        <v>0</v>
      </c>
      <c r="M22" s="13">
        <v>2687</v>
      </c>
      <c r="N22" s="14">
        <v>0</v>
      </c>
      <c r="O22" s="14">
        <v>2687</v>
      </c>
      <c r="P22" s="14">
        <v>0</v>
      </c>
      <c r="Q22" s="14">
        <f>O22/M22*100</f>
        <v>100</v>
      </c>
      <c r="R22" s="10">
        <f t="shared" si="2"/>
        <v>100</v>
      </c>
      <c r="S22" s="10">
        <f t="shared" si="0"/>
        <v>100</v>
      </c>
    </row>
    <row r="23" spans="1:19" ht="15.75">
      <c r="A23" s="3" t="s">
        <v>5</v>
      </c>
      <c r="B23" s="3" t="s">
        <v>28</v>
      </c>
      <c r="C23" s="3" t="s">
        <v>40</v>
      </c>
      <c r="D23" s="3" t="s">
        <v>36</v>
      </c>
      <c r="E23" s="3" t="s">
        <v>37</v>
      </c>
      <c r="F23" s="3" t="s">
        <v>6</v>
      </c>
      <c r="G23" s="3" t="s">
        <v>7</v>
      </c>
      <c r="H23" s="3" t="s">
        <v>6</v>
      </c>
      <c r="I23" s="6">
        <v>1000</v>
      </c>
      <c r="J23" s="5">
        <v>0</v>
      </c>
      <c r="K23" s="5">
        <v>1000</v>
      </c>
      <c r="L23" s="5">
        <v>0</v>
      </c>
      <c r="M23" s="13">
        <v>1000</v>
      </c>
      <c r="N23" s="14">
        <v>0</v>
      </c>
      <c r="O23" s="14">
        <v>1000</v>
      </c>
      <c r="P23" s="14">
        <v>0</v>
      </c>
      <c r="Q23" s="14">
        <f>O23/M23*100</f>
        <v>100</v>
      </c>
      <c r="R23" s="10">
        <f t="shared" si="2"/>
        <v>100</v>
      </c>
      <c r="S23" s="10">
        <f t="shared" si="0"/>
        <v>100</v>
      </c>
    </row>
    <row r="24" spans="1:19" ht="15.75">
      <c r="A24" s="3" t="s">
        <v>5</v>
      </c>
      <c r="B24" s="3" t="s">
        <v>28</v>
      </c>
      <c r="C24" s="3" t="s">
        <v>29</v>
      </c>
      <c r="D24" s="3" t="s">
        <v>12</v>
      </c>
      <c r="E24" s="3" t="s">
        <v>30</v>
      </c>
      <c r="F24" s="3" t="s">
        <v>31</v>
      </c>
      <c r="G24" s="3" t="s">
        <v>7</v>
      </c>
      <c r="H24" s="3" t="s">
        <v>6</v>
      </c>
      <c r="I24" s="6">
        <v>20</v>
      </c>
      <c r="J24" s="5">
        <v>0</v>
      </c>
      <c r="K24" s="5">
        <v>20</v>
      </c>
      <c r="L24" s="5">
        <v>0</v>
      </c>
      <c r="M24" s="13">
        <v>20</v>
      </c>
      <c r="N24" s="14">
        <v>0</v>
      </c>
      <c r="O24" s="14">
        <v>20</v>
      </c>
      <c r="P24" s="14">
        <v>0</v>
      </c>
      <c r="Q24" s="14">
        <f t="shared" si="1"/>
        <v>100</v>
      </c>
      <c r="R24" s="10">
        <f t="shared" si="2"/>
        <v>100</v>
      </c>
      <c r="S24" s="10">
        <f t="shared" si="0"/>
        <v>100</v>
      </c>
    </row>
    <row r="25" spans="1:19" ht="15.75">
      <c r="A25" s="3" t="s">
        <v>5</v>
      </c>
      <c r="B25" s="3" t="s">
        <v>28</v>
      </c>
      <c r="C25" s="3" t="s">
        <v>29</v>
      </c>
      <c r="D25" s="3" t="s">
        <v>12</v>
      </c>
      <c r="E25" s="3" t="s">
        <v>19</v>
      </c>
      <c r="F25" s="3" t="s">
        <v>32</v>
      </c>
      <c r="G25" s="3" t="s">
        <v>7</v>
      </c>
      <c r="H25" s="3" t="s">
        <v>6</v>
      </c>
      <c r="I25" s="6">
        <v>10</v>
      </c>
      <c r="J25" s="5">
        <v>0</v>
      </c>
      <c r="K25" s="5">
        <v>10</v>
      </c>
      <c r="L25" s="5">
        <v>0</v>
      </c>
      <c r="M25" s="13">
        <v>0</v>
      </c>
      <c r="N25" s="14">
        <v>0</v>
      </c>
      <c r="O25" s="14">
        <v>0</v>
      </c>
      <c r="P25" s="14">
        <v>0</v>
      </c>
      <c r="Q25" s="14" t="s">
        <v>58</v>
      </c>
      <c r="R25" s="10" t="s">
        <v>58</v>
      </c>
      <c r="S25" s="10" t="s">
        <v>58</v>
      </c>
    </row>
    <row r="26" spans="1:19" ht="15.75">
      <c r="A26" s="3" t="s">
        <v>5</v>
      </c>
      <c r="B26" s="3" t="s">
        <v>28</v>
      </c>
      <c r="C26" s="3" t="s">
        <v>29</v>
      </c>
      <c r="D26" s="3" t="s">
        <v>12</v>
      </c>
      <c r="E26" s="3" t="s">
        <v>19</v>
      </c>
      <c r="F26" s="3" t="s">
        <v>33</v>
      </c>
      <c r="G26" s="3" t="s">
        <v>7</v>
      </c>
      <c r="H26" s="3" t="s">
        <v>6</v>
      </c>
      <c r="I26" s="6">
        <v>0</v>
      </c>
      <c r="J26" s="5">
        <v>0</v>
      </c>
      <c r="K26" s="5">
        <v>0</v>
      </c>
      <c r="L26" s="5">
        <v>0</v>
      </c>
      <c r="M26" s="13">
        <v>0</v>
      </c>
      <c r="N26" s="14">
        <v>0</v>
      </c>
      <c r="O26" s="14">
        <v>0</v>
      </c>
      <c r="P26" s="14">
        <v>0</v>
      </c>
      <c r="Q26" s="14" t="s">
        <v>58</v>
      </c>
      <c r="R26" s="10" t="s">
        <v>58</v>
      </c>
      <c r="S26" s="10" t="s">
        <v>58</v>
      </c>
    </row>
    <row r="27" spans="1:19" ht="15.75">
      <c r="A27" s="3" t="s">
        <v>5</v>
      </c>
      <c r="B27" s="3" t="s">
        <v>28</v>
      </c>
      <c r="C27" s="3" t="s">
        <v>29</v>
      </c>
      <c r="D27" s="3" t="s">
        <v>12</v>
      </c>
      <c r="E27" s="3" t="s">
        <v>22</v>
      </c>
      <c r="F27" s="3" t="s">
        <v>34</v>
      </c>
      <c r="G27" s="3" t="s">
        <v>7</v>
      </c>
      <c r="H27" s="3" t="s">
        <v>6</v>
      </c>
      <c r="I27" s="6">
        <v>12</v>
      </c>
      <c r="J27" s="5">
        <v>0</v>
      </c>
      <c r="K27" s="5">
        <v>12</v>
      </c>
      <c r="L27" s="5">
        <v>0</v>
      </c>
      <c r="M27" s="13">
        <v>0</v>
      </c>
      <c r="N27" s="14">
        <v>0</v>
      </c>
      <c r="O27" s="14">
        <v>0</v>
      </c>
      <c r="P27" s="14">
        <v>0</v>
      </c>
      <c r="Q27" s="14" t="s">
        <v>58</v>
      </c>
      <c r="R27" s="10" t="s">
        <v>58</v>
      </c>
      <c r="S27" s="10" t="s">
        <v>58</v>
      </c>
    </row>
    <row r="28" spans="1:19" ht="15.75">
      <c r="A28" s="3" t="s">
        <v>5</v>
      </c>
      <c r="B28" s="3" t="s">
        <v>28</v>
      </c>
      <c r="C28" s="3" t="s">
        <v>29</v>
      </c>
      <c r="D28" s="3" t="s">
        <v>12</v>
      </c>
      <c r="E28" s="3" t="s">
        <v>22</v>
      </c>
      <c r="F28" s="3" t="s">
        <v>46</v>
      </c>
      <c r="G28" s="3" t="s">
        <v>7</v>
      </c>
      <c r="H28" s="3" t="s">
        <v>6</v>
      </c>
      <c r="I28" s="6">
        <v>6</v>
      </c>
      <c r="J28" s="5">
        <v>0</v>
      </c>
      <c r="K28" s="5">
        <v>0</v>
      </c>
      <c r="L28" s="5">
        <v>0</v>
      </c>
      <c r="M28" s="13">
        <v>0</v>
      </c>
      <c r="N28" s="14">
        <v>0</v>
      </c>
      <c r="O28" s="14">
        <v>0</v>
      </c>
      <c r="P28" s="14">
        <v>0</v>
      </c>
      <c r="Q28" s="14" t="s">
        <v>58</v>
      </c>
      <c r="R28" s="10" t="s">
        <v>58</v>
      </c>
      <c r="S28" s="10" t="s">
        <v>58</v>
      </c>
    </row>
    <row r="29" spans="1:19" ht="15.75">
      <c r="A29" s="3" t="s">
        <v>5</v>
      </c>
      <c r="B29" s="3" t="s">
        <v>28</v>
      </c>
      <c r="C29" s="3" t="s">
        <v>50</v>
      </c>
      <c r="D29" s="3" t="s">
        <v>51</v>
      </c>
      <c r="E29" s="3" t="s">
        <v>37</v>
      </c>
      <c r="F29" s="3" t="s">
        <v>6</v>
      </c>
      <c r="G29" s="3" t="s">
        <v>7</v>
      </c>
      <c r="H29" s="3" t="s">
        <v>6</v>
      </c>
      <c r="I29" s="6">
        <v>3000</v>
      </c>
      <c r="J29" s="5">
        <v>0</v>
      </c>
      <c r="K29" s="5">
        <v>0</v>
      </c>
      <c r="L29" s="5">
        <v>0</v>
      </c>
      <c r="M29" s="13">
        <v>0</v>
      </c>
      <c r="N29" s="14">
        <v>0</v>
      </c>
      <c r="O29" s="14">
        <v>0</v>
      </c>
      <c r="P29" s="14">
        <v>0</v>
      </c>
      <c r="Q29" s="14" t="s">
        <v>58</v>
      </c>
      <c r="R29" s="10" t="s">
        <v>58</v>
      </c>
      <c r="S29" s="10" t="s">
        <v>58</v>
      </c>
    </row>
    <row r="30" spans="1:19" ht="15.75">
      <c r="A30" s="3" t="s">
        <v>5</v>
      </c>
      <c r="B30" s="3" t="s">
        <v>28</v>
      </c>
      <c r="C30" s="3" t="s">
        <v>35</v>
      </c>
      <c r="D30" s="3" t="s">
        <v>36</v>
      </c>
      <c r="E30" s="3" t="s">
        <v>37</v>
      </c>
      <c r="F30" s="3" t="s">
        <v>6</v>
      </c>
      <c r="G30" s="3" t="s">
        <v>7</v>
      </c>
      <c r="H30" s="3" t="s">
        <v>6</v>
      </c>
      <c r="I30" s="6">
        <v>3463</v>
      </c>
      <c r="J30" s="5">
        <v>0</v>
      </c>
      <c r="K30" s="5">
        <v>3463</v>
      </c>
      <c r="L30" s="5">
        <v>0</v>
      </c>
      <c r="M30" s="13">
        <v>3463</v>
      </c>
      <c r="N30" s="14">
        <v>0</v>
      </c>
      <c r="O30" s="14">
        <v>3407</v>
      </c>
      <c r="P30" s="14">
        <v>0</v>
      </c>
      <c r="Q30" s="14">
        <f t="shared" si="1"/>
        <v>98.382904995668497</v>
      </c>
      <c r="R30" s="10">
        <f>O30/I30*100</f>
        <v>98.382904995668497</v>
      </c>
      <c r="S30" s="10">
        <f>O30/K30*100</f>
        <v>98.382904995668497</v>
      </c>
    </row>
    <row r="31" spans="1:19" ht="15.75">
      <c r="A31" s="3" t="s">
        <v>5</v>
      </c>
      <c r="B31" s="3" t="s">
        <v>28</v>
      </c>
      <c r="C31" s="3" t="s">
        <v>38</v>
      </c>
      <c r="D31" s="3" t="s">
        <v>36</v>
      </c>
      <c r="E31" s="3" t="s">
        <v>37</v>
      </c>
      <c r="F31" s="3" t="s">
        <v>6</v>
      </c>
      <c r="G31" s="3" t="s">
        <v>7</v>
      </c>
      <c r="H31" s="3" t="s">
        <v>6</v>
      </c>
      <c r="I31" s="6">
        <v>0</v>
      </c>
      <c r="J31" s="5">
        <v>0</v>
      </c>
      <c r="K31" s="5">
        <v>3000</v>
      </c>
      <c r="L31" s="5">
        <v>0</v>
      </c>
      <c r="M31" s="13">
        <v>0</v>
      </c>
      <c r="N31" s="14">
        <v>0</v>
      </c>
      <c r="O31" s="14">
        <v>0</v>
      </c>
      <c r="P31" s="14">
        <v>0</v>
      </c>
      <c r="Q31" s="14" t="s">
        <v>58</v>
      </c>
      <c r="R31" s="10" t="s">
        <v>58</v>
      </c>
      <c r="S31" s="10" t="s">
        <v>58</v>
      </c>
    </row>
    <row r="32" spans="1:19" s="2" customFormat="1" ht="15.75">
      <c r="A32" s="20" t="s">
        <v>53</v>
      </c>
      <c r="B32" s="21"/>
      <c r="C32" s="21"/>
      <c r="D32" s="21"/>
      <c r="E32" s="21"/>
      <c r="F32" s="21"/>
      <c r="G32" s="21"/>
      <c r="H32" s="22"/>
      <c r="I32" s="8">
        <f>SUM(I22:I31)</f>
        <v>10198</v>
      </c>
      <c r="J32" s="8">
        <f t="shared" ref="J32:P32" si="4">SUM(J22:J31)</f>
        <v>0</v>
      </c>
      <c r="K32" s="8">
        <f t="shared" si="4"/>
        <v>10192</v>
      </c>
      <c r="L32" s="8">
        <f t="shared" si="4"/>
        <v>0</v>
      </c>
      <c r="M32" s="8">
        <f>SUM(M22:M31)</f>
        <v>7170</v>
      </c>
      <c r="N32" s="8">
        <f t="shared" si="4"/>
        <v>0</v>
      </c>
      <c r="O32" s="8">
        <f t="shared" si="4"/>
        <v>7114</v>
      </c>
      <c r="P32" s="8">
        <f t="shared" si="4"/>
        <v>0</v>
      </c>
      <c r="Q32" s="11">
        <f>O32/M32*100</f>
        <v>99.218967921896791</v>
      </c>
      <c r="R32" s="15">
        <f>O32/I32*100</f>
        <v>69.758776230633458</v>
      </c>
      <c r="S32" s="15">
        <f>O32/K32*100</f>
        <v>69.799843014128726</v>
      </c>
    </row>
    <row r="33" spans="1:19" s="2" customFormat="1" ht="15.75">
      <c r="A33" s="23" t="s">
        <v>54</v>
      </c>
      <c r="B33" s="24"/>
      <c r="C33" s="24"/>
      <c r="D33" s="24"/>
      <c r="E33" s="24"/>
      <c r="F33" s="24"/>
      <c r="G33" s="24"/>
      <c r="H33" s="25"/>
      <c r="I33" s="9">
        <f t="shared" ref="I33:M33" si="5">I21+I32</f>
        <v>14618</v>
      </c>
      <c r="J33" s="9">
        <f t="shared" si="5"/>
        <v>0</v>
      </c>
      <c r="K33" s="9">
        <f t="shared" si="5"/>
        <v>22426</v>
      </c>
      <c r="L33" s="9">
        <f t="shared" si="5"/>
        <v>0</v>
      </c>
      <c r="M33" s="9">
        <f t="shared" si="5"/>
        <v>8669</v>
      </c>
      <c r="N33" s="9">
        <v>0</v>
      </c>
      <c r="O33" s="9">
        <f>O21+O32</f>
        <v>8554</v>
      </c>
      <c r="P33" s="9">
        <f>P21+P32</f>
        <v>0</v>
      </c>
      <c r="Q33" s="11">
        <f t="shared" si="1"/>
        <v>98.673434075441222</v>
      </c>
      <c r="R33" s="15">
        <f>O33/I33*100</f>
        <v>58.516896976330557</v>
      </c>
      <c r="S33" s="15">
        <f>O33/K33*100</f>
        <v>38.143226611968252</v>
      </c>
    </row>
    <row r="36" spans="1:19" ht="12.75" customHeight="1">
      <c r="B36" s="1" t="s">
        <v>61</v>
      </c>
      <c r="M36" s="1" t="s">
        <v>62</v>
      </c>
    </row>
    <row r="38" spans="1:19" ht="12.75" customHeight="1">
      <c r="B38" s="1" t="s">
        <v>63</v>
      </c>
      <c r="M38" s="1" t="s">
        <v>64</v>
      </c>
    </row>
  </sheetData>
  <mergeCells count="15">
    <mergeCell ref="A32:H32"/>
    <mergeCell ref="A33:H33"/>
    <mergeCell ref="M4:N4"/>
    <mergeCell ref="O4:P4"/>
    <mergeCell ref="Q4:Q5"/>
    <mergeCell ref="I4:J4"/>
    <mergeCell ref="A4:A5"/>
    <mergeCell ref="B4:H5"/>
    <mergeCell ref="K4:L4"/>
    <mergeCell ref="A21:H21"/>
    <mergeCell ref="A1:S1"/>
    <mergeCell ref="A2:S2"/>
    <mergeCell ref="A3:T3"/>
    <mergeCell ref="R4:R5"/>
    <mergeCell ref="S4:S5"/>
  </mergeCells>
  <pageMargins left="0.59055118110236227" right="0.15748031496062992" top="0.78740157480314965" bottom="0.78740157480314965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zemljkova.ee</dc:creator>
  <dc:description>POI HSSF rep:2.43.2.63</dc:description>
  <cp:lastModifiedBy>zemljkova.ee</cp:lastModifiedBy>
  <cp:lastPrinted>2018-01-24T11:26:27Z</cp:lastPrinted>
  <dcterms:created xsi:type="dcterms:W3CDTF">2018-01-23T11:27:11Z</dcterms:created>
  <dcterms:modified xsi:type="dcterms:W3CDTF">2018-02-07T12:51:04Z</dcterms:modified>
</cp:coreProperties>
</file>