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2210"/>
  </bookViews>
  <sheets>
    <sheet name="на 01.01" sheetId="2" r:id="rId1"/>
  </sheets>
  <definedNames>
    <definedName name="_xlnm._FilterDatabase" localSheetId="0" hidden="1">'на 01.01'!$A$7:$L$33</definedName>
    <definedName name="_xlnm.Print_Titles" localSheetId="0">'на 01.01'!$3:$4</definedName>
  </definedNames>
  <calcPr calcId="124519"/>
</workbook>
</file>

<file path=xl/calcChain.xml><?xml version="1.0" encoding="utf-8"?>
<calcChain xmlns="http://schemas.openxmlformats.org/spreadsheetml/2006/main">
  <c r="I12" i="2"/>
  <c r="L12" s="1"/>
  <c r="K18"/>
  <c r="L14"/>
  <c r="K14"/>
  <c r="K13"/>
  <c r="K12"/>
  <c r="K11"/>
  <c r="K10"/>
  <c r="K9"/>
  <c r="J8"/>
  <c r="I8"/>
  <c r="L8" s="1"/>
  <c r="H8"/>
  <c r="G8"/>
  <c r="G7" s="1"/>
  <c r="G6" s="1"/>
  <c r="G5" s="1"/>
  <c r="F8"/>
  <c r="F7" s="1"/>
  <c r="F6" s="1"/>
  <c r="F5" s="1"/>
  <c r="E8"/>
  <c r="E7" s="1"/>
  <c r="E6" s="1"/>
  <c r="E5" s="1"/>
  <c r="D8"/>
  <c r="C8"/>
  <c r="C7" s="1"/>
  <c r="C6" s="1"/>
  <c r="C5" s="1"/>
  <c r="H7"/>
  <c r="H6" s="1"/>
  <c r="H5" s="1"/>
  <c r="D7"/>
  <c r="D6" s="1"/>
  <c r="D5" s="1"/>
  <c r="J6"/>
  <c r="J5" s="1"/>
  <c r="K8" l="1"/>
  <c r="I7"/>
  <c r="L7" l="1"/>
  <c r="I6"/>
  <c r="K7"/>
  <c r="K6" l="1"/>
  <c r="I5"/>
  <c r="K5" s="1"/>
  <c r="L6"/>
  <c r="L5" s="1"/>
</calcChain>
</file>

<file path=xl/sharedStrings.xml><?xml version="1.0" encoding="utf-8"?>
<sst xmlns="http://schemas.openxmlformats.org/spreadsheetml/2006/main" count="54" uniqueCount="44">
  <si>
    <t>Код ЭК</t>
  </si>
  <si>
    <t>Наименование    бюджетной классифкации (раздел, подраздел, целевая статья, вид расходов, КОСГУ)</t>
  </si>
  <si>
    <t>Кассовый план                     (целых ед.)</t>
  </si>
  <si>
    <t>Кассовое исполнение (целых ед.)</t>
  </si>
  <si>
    <t xml:space="preserve">% исполнения </t>
  </si>
  <si>
    <t>всего</t>
  </si>
  <si>
    <t>в т.ч. средства вышестоящих бюджетов</t>
  </si>
  <si>
    <t>к утвержден-ному плану</t>
  </si>
  <si>
    <t>к кассовому плану</t>
  </si>
  <si>
    <t>ВСЕГО</t>
  </si>
  <si>
    <t>129.213</t>
  </si>
  <si>
    <t>Начисления на оплату труда</t>
  </si>
  <si>
    <t>Иные выплаты персоналу муниципальных органов, за исключением фонда оплаты труда</t>
  </si>
  <si>
    <t>122.212</t>
  </si>
  <si>
    <t>Прочие выплаты</t>
  </si>
  <si>
    <t>244.221</t>
  </si>
  <si>
    <t>Услуги связи</t>
  </si>
  <si>
    <t>244.225</t>
  </si>
  <si>
    <t>244.226</t>
  </si>
  <si>
    <t>244.340</t>
  </si>
  <si>
    <t>Увеличение стоимости материальных запасов</t>
  </si>
  <si>
    <t>Транспортные услуги</t>
  </si>
  <si>
    <t xml:space="preserve">Прочие услуги  </t>
  </si>
  <si>
    <t xml:space="preserve">242   </t>
  </si>
  <si>
    <t>Субсидии некоммерческим организациям(166)</t>
  </si>
  <si>
    <t>(подпись)</t>
  </si>
  <si>
    <t>(расшифровка)</t>
  </si>
  <si>
    <t>М.Н. Любченко</t>
  </si>
  <si>
    <t>Председатель</t>
  </si>
  <si>
    <t>А.В. Миронов</t>
  </si>
  <si>
    <t>Бухгалтер</t>
  </si>
  <si>
    <t>Избирательной комиссии</t>
  </si>
  <si>
    <t>908 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</si>
  <si>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908.0107.9900004590 Обеспечение проведения выборов и референдумов</t>
  </si>
  <si>
    <t>Закупка товаров, работ и услуг для обеспечения государственных (муниципальных) нужд</t>
  </si>
  <si>
    <t>244.222</t>
  </si>
  <si>
    <t>244.310</t>
  </si>
  <si>
    <t>Утвержденные бюджетные ассигнования  на год (целых ед.) по Решению Думы от 06.12.2017г. № 1607</t>
  </si>
  <si>
    <t>Уточненные бюджетные ассигнования  на год (целых ед.) по Решению Думы от 01.10.2018г. № 1818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</si>
  <si>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</si>
  <si>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</si>
  <si>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</si>
  <si>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тыс.руб.</t>
  </si>
  <si>
    <t>ОТЧЕТ ОБ ИСПОЛНЕНИИ БЮДЖЕТНОЙ СМЕТЫ ГРБС - ИЗБИРАТЕЛЬНАЯ КОМИССИЯ ГОРОДСКОГО ОКРУГА ТОЛЬЯТТИ НА 01 ЯНВАРЯ 2019 ГОДА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</si>
</sst>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_р_."/>
  </numFmts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4" fillId="0" borderId="1" xfId="0" applyFont="1" applyFill="1" applyBorder="1"/>
    <xf numFmtId="164" fontId="4" fillId="0" borderId="6" xfId="0" applyNumberFormat="1" applyFont="1" applyFill="1" applyBorder="1" applyAlignment="1"/>
    <xf numFmtId="164" fontId="4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/>
    </xf>
    <xf numFmtId="0" fontId="4" fillId="0" borderId="0" xfId="0" applyFont="1" applyFill="1"/>
    <xf numFmtId="164" fontId="3" fillId="0" borderId="7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49" fontId="3" fillId="0" borderId="8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3" fillId="0" borderId="17" xfId="0" applyFont="1" applyFill="1" applyBorder="1"/>
    <xf numFmtId="0" fontId="4" fillId="0" borderId="0" xfId="0" applyFont="1" applyFill="1" applyAlignment="1"/>
    <xf numFmtId="49" fontId="3" fillId="0" borderId="0" xfId="1" applyNumberFormat="1" applyFont="1" applyFill="1"/>
    <xf numFmtId="0" fontId="4" fillId="0" borderId="0" xfId="1" applyFont="1" applyFill="1"/>
    <xf numFmtId="49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2" fontId="4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3" fillId="0" borderId="15" xfId="0" applyFont="1" applyFill="1" applyBorder="1"/>
    <xf numFmtId="49" fontId="4" fillId="0" borderId="0" xfId="1" applyNumberFormat="1" applyFont="1" applyFill="1"/>
    <xf numFmtId="2" fontId="4" fillId="0" borderId="0" xfId="1" applyNumberFormat="1" applyFont="1" applyFill="1" applyAlignment="1">
      <alignment horizontal="right"/>
    </xf>
    <xf numFmtId="2" fontId="6" fillId="0" borderId="0" xfId="1" applyNumberFormat="1" applyFont="1" applyFill="1" applyAlignment="1">
      <alignment horizontal="center"/>
    </xf>
    <xf numFmtId="49" fontId="6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right"/>
    </xf>
    <xf numFmtId="0" fontId="3" fillId="0" borderId="16" xfId="0" applyFont="1" applyFill="1" applyBorder="1"/>
    <xf numFmtId="0" fontId="3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2" borderId="19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</cellXfs>
  <cellStyles count="2">
    <cellStyle name="Обычный" xfId="0" builtinId="0"/>
    <cellStyle name="Обычный_раздел 1 и 2 +СМИ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7" sqref="C37"/>
    </sheetView>
  </sheetViews>
  <sheetFormatPr defaultRowHeight="11.25"/>
  <cols>
    <col min="1" max="1" width="6.7109375" style="1" customWidth="1"/>
    <col min="2" max="2" width="36.85546875" style="1" customWidth="1"/>
    <col min="3" max="3" width="11.140625" style="1" customWidth="1"/>
    <col min="4" max="4" width="11.7109375" style="47" customWidth="1"/>
    <col min="5" max="5" width="10.85546875" style="1" customWidth="1"/>
    <col min="6" max="6" width="11.42578125" style="47" customWidth="1"/>
    <col min="7" max="7" width="10" style="1" customWidth="1"/>
    <col min="8" max="8" width="11.42578125" style="47" customWidth="1"/>
    <col min="9" max="9" width="10.7109375" style="1" bestFit="1" customWidth="1"/>
    <col min="10" max="10" width="11.42578125" style="1" customWidth="1"/>
    <col min="11" max="11" width="11.140625" style="1" customWidth="1"/>
    <col min="12" max="12" width="10.5703125" style="1" customWidth="1"/>
    <col min="13" max="13" width="14" style="1" hidden="1" customWidth="1"/>
    <col min="14" max="15" width="0" style="1" hidden="1" customWidth="1"/>
    <col min="16" max="16384" width="9.140625" style="1"/>
  </cols>
  <sheetData>
    <row r="1" spans="1:12" ht="12.75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thickBot="1">
      <c r="A2" s="2"/>
      <c r="B2" s="2"/>
      <c r="C2" s="2"/>
      <c r="D2" s="3"/>
      <c r="E2" s="2"/>
      <c r="F2" s="3"/>
      <c r="G2" s="2"/>
      <c r="H2" s="3"/>
      <c r="I2" s="2"/>
      <c r="J2" s="2"/>
      <c r="K2" s="2"/>
      <c r="L2" s="56" t="s">
        <v>42</v>
      </c>
    </row>
    <row r="3" spans="1:12" ht="57.75" customHeight="1" thickTop="1">
      <c r="A3" s="66" t="s">
        <v>0</v>
      </c>
      <c r="B3" s="68" t="s">
        <v>1</v>
      </c>
      <c r="C3" s="68" t="s">
        <v>37</v>
      </c>
      <c r="D3" s="68"/>
      <c r="E3" s="68" t="s">
        <v>38</v>
      </c>
      <c r="F3" s="68"/>
      <c r="G3" s="68" t="s">
        <v>2</v>
      </c>
      <c r="H3" s="68"/>
      <c r="I3" s="68" t="s">
        <v>3</v>
      </c>
      <c r="J3" s="68"/>
      <c r="K3" s="70" t="s">
        <v>4</v>
      </c>
      <c r="L3" s="71"/>
    </row>
    <row r="4" spans="1:12" ht="34.5" thickBot="1">
      <c r="A4" s="67"/>
      <c r="B4" s="69"/>
      <c r="C4" s="58" t="s">
        <v>5</v>
      </c>
      <c r="D4" s="58" t="s">
        <v>6</v>
      </c>
      <c r="E4" s="58" t="s">
        <v>5</v>
      </c>
      <c r="F4" s="58" t="s">
        <v>6</v>
      </c>
      <c r="G4" s="58" t="s">
        <v>5</v>
      </c>
      <c r="H4" s="58" t="s">
        <v>6</v>
      </c>
      <c r="I4" s="58" t="s">
        <v>5</v>
      </c>
      <c r="J4" s="58" t="s">
        <v>6</v>
      </c>
      <c r="K4" s="58" t="s">
        <v>7</v>
      </c>
      <c r="L4" s="4" t="s">
        <v>8</v>
      </c>
    </row>
    <row r="5" spans="1:12" ht="23.25" customHeight="1" thickTop="1" thickBot="1">
      <c r="A5" s="55"/>
      <c r="B5" s="5" t="s">
        <v>9</v>
      </c>
      <c r="C5" s="6">
        <f>C6</f>
        <v>22501</v>
      </c>
      <c r="D5" s="6">
        <f t="shared" ref="D5:L5" si="0">D6</f>
        <v>0</v>
      </c>
      <c r="E5" s="6">
        <f t="shared" si="0"/>
        <v>24736</v>
      </c>
      <c r="F5" s="6">
        <f t="shared" si="0"/>
        <v>0</v>
      </c>
      <c r="G5" s="6">
        <f t="shared" si="0"/>
        <v>24736</v>
      </c>
      <c r="H5" s="6">
        <f t="shared" si="0"/>
        <v>0</v>
      </c>
      <c r="I5" s="6">
        <f t="shared" si="0"/>
        <v>24632</v>
      </c>
      <c r="J5" s="6">
        <f t="shared" si="0"/>
        <v>0</v>
      </c>
      <c r="K5" s="62">
        <f t="shared" ref="K5:K8" si="1">I5/E5*100</f>
        <v>99.579560155239335</v>
      </c>
      <c r="L5" s="62">
        <f t="shared" si="0"/>
        <v>99.579560155239335</v>
      </c>
    </row>
    <row r="6" spans="1:12" ht="60" customHeight="1" thickTop="1">
      <c r="A6" s="48"/>
      <c r="B6" s="49" t="s">
        <v>32</v>
      </c>
      <c r="C6" s="50">
        <f t="shared" ref="C6:J7" si="2">C7</f>
        <v>22501</v>
      </c>
      <c r="D6" s="50">
        <f t="shared" si="2"/>
        <v>0</v>
      </c>
      <c r="E6" s="50">
        <f t="shared" si="2"/>
        <v>24736</v>
      </c>
      <c r="F6" s="50">
        <f t="shared" si="2"/>
        <v>0</v>
      </c>
      <c r="G6" s="50">
        <f t="shared" si="2"/>
        <v>24736</v>
      </c>
      <c r="H6" s="50">
        <f t="shared" si="2"/>
        <v>0</v>
      </c>
      <c r="I6" s="50">
        <f t="shared" si="2"/>
        <v>24632</v>
      </c>
      <c r="J6" s="50">
        <f t="shared" si="2"/>
        <v>0</v>
      </c>
      <c r="K6" s="61">
        <f t="shared" si="1"/>
        <v>99.579560155239335</v>
      </c>
      <c r="L6" s="61">
        <f>I6/G6*100</f>
        <v>99.579560155239335</v>
      </c>
    </row>
    <row r="7" spans="1:12" ht="27.75" customHeight="1">
      <c r="A7" s="52"/>
      <c r="B7" s="53" t="s">
        <v>33</v>
      </c>
      <c r="C7" s="22">
        <f>C8</f>
        <v>22501</v>
      </c>
      <c r="D7" s="22">
        <f t="shared" si="2"/>
        <v>0</v>
      </c>
      <c r="E7" s="22">
        <f t="shared" si="2"/>
        <v>24736</v>
      </c>
      <c r="F7" s="22">
        <f t="shared" si="2"/>
        <v>0</v>
      </c>
      <c r="G7" s="22">
        <f t="shared" si="2"/>
        <v>24736</v>
      </c>
      <c r="H7" s="22">
        <f t="shared" si="2"/>
        <v>0</v>
      </c>
      <c r="I7" s="22">
        <f t="shared" si="2"/>
        <v>24632</v>
      </c>
      <c r="J7" s="22"/>
      <c r="K7" s="60">
        <f t="shared" si="1"/>
        <v>99.579560155239335</v>
      </c>
      <c r="L7" s="60">
        <f t="shared" ref="L7:L14" si="3">I7/G7*100</f>
        <v>99.579560155239335</v>
      </c>
    </row>
    <row r="8" spans="1:12" s="10" customFormat="1" ht="37.5" customHeight="1">
      <c r="A8" s="8"/>
      <c r="B8" s="20" t="s">
        <v>34</v>
      </c>
      <c r="C8" s="22">
        <f>SUM(C9:C14)</f>
        <v>22501</v>
      </c>
      <c r="D8" s="22">
        <f t="shared" ref="D8:J8" si="4">SUM(D9:D14)</f>
        <v>0</v>
      </c>
      <c r="E8" s="22">
        <f t="shared" si="4"/>
        <v>24736</v>
      </c>
      <c r="F8" s="22">
        <f t="shared" si="4"/>
        <v>0</v>
      </c>
      <c r="G8" s="22">
        <f t="shared" si="4"/>
        <v>24736</v>
      </c>
      <c r="H8" s="22">
        <f t="shared" si="4"/>
        <v>0</v>
      </c>
      <c r="I8" s="22">
        <f t="shared" si="4"/>
        <v>24632</v>
      </c>
      <c r="J8" s="22">
        <f t="shared" si="4"/>
        <v>0</v>
      </c>
      <c r="K8" s="60">
        <f t="shared" si="1"/>
        <v>99.579560155239335</v>
      </c>
      <c r="L8" s="60">
        <f t="shared" si="3"/>
        <v>99.579560155239335</v>
      </c>
    </row>
    <row r="9" spans="1:12">
      <c r="A9" s="15" t="s">
        <v>15</v>
      </c>
      <c r="B9" s="21" t="s">
        <v>16</v>
      </c>
      <c r="C9" s="54">
        <v>8</v>
      </c>
      <c r="D9" s="54"/>
      <c r="E9" s="54">
        <v>0</v>
      </c>
      <c r="F9" s="54"/>
      <c r="G9" s="54">
        <v>0</v>
      </c>
      <c r="H9" s="54"/>
      <c r="I9" s="54">
        <v>0</v>
      </c>
      <c r="J9" s="22"/>
      <c r="K9" s="54">
        <f t="shared" ref="K9:K11" si="5">I9/C9*100</f>
        <v>0</v>
      </c>
      <c r="L9" s="54">
        <v>0</v>
      </c>
    </row>
    <row r="10" spans="1:12">
      <c r="A10" s="15" t="s">
        <v>35</v>
      </c>
      <c r="B10" s="21" t="s">
        <v>21</v>
      </c>
      <c r="C10" s="54">
        <v>531</v>
      </c>
      <c r="D10" s="54"/>
      <c r="E10" s="54">
        <v>0</v>
      </c>
      <c r="F10" s="54"/>
      <c r="G10" s="54">
        <v>0</v>
      </c>
      <c r="H10" s="54"/>
      <c r="I10" s="54">
        <v>0</v>
      </c>
      <c r="J10" s="22"/>
      <c r="K10" s="54">
        <f t="shared" si="5"/>
        <v>0</v>
      </c>
      <c r="L10" s="54">
        <v>0</v>
      </c>
    </row>
    <row r="11" spans="1:12">
      <c r="A11" s="15" t="s">
        <v>17</v>
      </c>
      <c r="B11" s="21" t="s">
        <v>39</v>
      </c>
      <c r="C11" s="54">
        <v>30</v>
      </c>
      <c r="D11" s="54"/>
      <c r="E11" s="54">
        <v>0</v>
      </c>
      <c r="F11" s="54"/>
      <c r="G11" s="54">
        <v>0</v>
      </c>
      <c r="H11" s="54"/>
      <c r="I11" s="54">
        <v>0</v>
      </c>
      <c r="J11" s="22"/>
      <c r="K11" s="54">
        <f t="shared" si="5"/>
        <v>0</v>
      </c>
      <c r="L11" s="54">
        <v>0</v>
      </c>
    </row>
    <row r="12" spans="1:12">
      <c r="A12" s="15" t="s">
        <v>18</v>
      </c>
      <c r="B12" s="21" t="s">
        <v>40</v>
      </c>
      <c r="C12" s="54">
        <v>21725</v>
      </c>
      <c r="D12" s="54"/>
      <c r="E12" s="54">
        <v>24655</v>
      </c>
      <c r="F12" s="54"/>
      <c r="G12" s="54">
        <v>24655</v>
      </c>
      <c r="H12" s="54"/>
      <c r="I12" s="54">
        <f>24651-100</f>
        <v>24551</v>
      </c>
      <c r="J12" s="22"/>
      <c r="K12" s="59">
        <f>I12/E12*100</f>
        <v>99.578178868383688</v>
      </c>
      <c r="L12" s="59">
        <f t="shared" ref="L12" si="6">I12/G12*100</f>
        <v>99.578178868383688</v>
      </c>
    </row>
    <row r="13" spans="1:12">
      <c r="A13" s="15" t="s">
        <v>36</v>
      </c>
      <c r="B13" s="21" t="s">
        <v>41</v>
      </c>
      <c r="C13" s="54">
        <v>10</v>
      </c>
      <c r="D13" s="54"/>
      <c r="E13" s="54">
        <v>0</v>
      </c>
      <c r="F13" s="54"/>
      <c r="G13" s="54">
        <v>0</v>
      </c>
      <c r="H13" s="54"/>
      <c r="I13" s="54">
        <v>0</v>
      </c>
      <c r="J13" s="22"/>
      <c r="K13" s="54">
        <f t="shared" ref="K13" si="7">I13/C13*100</f>
        <v>0</v>
      </c>
      <c r="L13" s="54">
        <v>0</v>
      </c>
    </row>
    <row r="14" spans="1:12" ht="12" thickBot="1">
      <c r="A14" s="25" t="s">
        <v>19</v>
      </c>
      <c r="B14" s="51" t="s">
        <v>20</v>
      </c>
      <c r="C14" s="12">
        <v>197</v>
      </c>
      <c r="D14" s="12"/>
      <c r="E14" s="12">
        <v>81</v>
      </c>
      <c r="F14" s="12"/>
      <c r="G14" s="12">
        <v>81</v>
      </c>
      <c r="H14" s="12"/>
      <c r="I14" s="12">
        <v>81</v>
      </c>
      <c r="J14" s="13"/>
      <c r="K14" s="63">
        <f>I14/E14*100</f>
        <v>100</v>
      </c>
      <c r="L14" s="63">
        <f t="shared" si="3"/>
        <v>100</v>
      </c>
    </row>
    <row r="15" spans="1:12" hidden="1">
      <c r="A15" s="15" t="s">
        <v>10</v>
      </c>
      <c r="B15" s="16" t="s">
        <v>11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s="10" customFormat="1" ht="21" hidden="1">
      <c r="A16" s="19"/>
      <c r="B16" s="24" t="s">
        <v>12</v>
      </c>
      <c r="C16" s="7"/>
      <c r="D16" s="7"/>
      <c r="E16" s="7"/>
      <c r="F16" s="7"/>
      <c r="G16" s="7"/>
      <c r="H16" s="7"/>
      <c r="I16" s="7"/>
      <c r="J16" s="7"/>
      <c r="K16" s="7"/>
      <c r="L16" s="9"/>
    </row>
    <row r="17" spans="1:13" hidden="1">
      <c r="A17" s="15" t="s">
        <v>13</v>
      </c>
      <c r="B17" s="21" t="s">
        <v>14</v>
      </c>
      <c r="C17" s="17"/>
      <c r="D17" s="17"/>
      <c r="E17" s="17"/>
      <c r="F17" s="17"/>
      <c r="G17" s="17"/>
      <c r="H17" s="17"/>
      <c r="I17" s="17"/>
      <c r="J17" s="18"/>
      <c r="K17" s="17"/>
      <c r="L17" s="18"/>
    </row>
    <row r="18" spans="1:13" ht="12" hidden="1" thickBot="1">
      <c r="A18" s="25" t="s">
        <v>18</v>
      </c>
      <c r="B18" s="26" t="s">
        <v>22</v>
      </c>
      <c r="C18" s="12"/>
      <c r="D18" s="27"/>
      <c r="E18" s="12"/>
      <c r="F18" s="27"/>
      <c r="G18" s="12"/>
      <c r="H18" s="27"/>
      <c r="I18" s="12"/>
      <c r="J18" s="27"/>
      <c r="K18" s="12" t="e">
        <f>I18/C18*100</f>
        <v>#DIV/0!</v>
      </c>
      <c r="L18" s="23"/>
    </row>
    <row r="19" spans="1:13" ht="12" hidden="1" thickBot="1">
      <c r="A19" s="28" t="s">
        <v>23</v>
      </c>
      <c r="B19" s="26" t="s">
        <v>24</v>
      </c>
      <c r="C19" s="29"/>
      <c r="D19" s="29"/>
      <c r="E19" s="29"/>
      <c r="F19" s="29"/>
      <c r="G19" s="29"/>
      <c r="H19" s="29"/>
      <c r="I19" s="29"/>
      <c r="J19" s="30"/>
      <c r="K19" s="29"/>
      <c r="L19" s="11"/>
      <c r="M19" s="31"/>
    </row>
    <row r="20" spans="1:13" ht="12">
      <c r="C20" s="14"/>
      <c r="D20" s="14"/>
      <c r="E20" s="14"/>
      <c r="F20" s="14"/>
      <c r="G20" s="14"/>
      <c r="H20" s="14"/>
      <c r="I20" s="14"/>
      <c r="J20" s="14"/>
    </row>
    <row r="21" spans="1:13" ht="9.75" customHeight="1">
      <c r="A21" s="10"/>
      <c r="B21" s="32"/>
      <c r="C21" s="32"/>
      <c r="D21" s="1"/>
      <c r="E21" s="32"/>
      <c r="F21" s="1"/>
      <c r="G21" s="32"/>
      <c r="H21" s="1"/>
      <c r="K21" s="10"/>
    </row>
    <row r="22" spans="1:13" hidden="1">
      <c r="A22" s="33"/>
      <c r="C22" s="34"/>
      <c r="D22" s="35"/>
      <c r="E22" s="35"/>
      <c r="F22" s="35"/>
      <c r="G22" s="36"/>
      <c r="H22" s="37"/>
      <c r="I22" s="38"/>
      <c r="J22" s="37"/>
      <c r="K22" s="39"/>
      <c r="L22" s="37"/>
    </row>
    <row r="23" spans="1:13" hidden="1">
      <c r="D23" s="1"/>
      <c r="F23" s="1"/>
      <c r="H23" s="1"/>
      <c r="L23" s="40"/>
    </row>
    <row r="24" spans="1:13">
      <c r="D24" s="1"/>
      <c r="F24" s="1"/>
      <c r="H24" s="1"/>
      <c r="L24" s="40"/>
    </row>
    <row r="25" spans="1:13">
      <c r="D25" s="1"/>
      <c r="F25" s="1"/>
      <c r="H25" s="1"/>
      <c r="L25" s="40"/>
    </row>
    <row r="26" spans="1:13" ht="15.75">
      <c r="A26" s="41" t="s">
        <v>28</v>
      </c>
      <c r="D26" s="42"/>
      <c r="E26" s="42"/>
      <c r="F26" s="42"/>
      <c r="H26" s="72" t="s">
        <v>29</v>
      </c>
      <c r="I26" s="72"/>
      <c r="J26" s="72"/>
      <c r="K26" s="40"/>
      <c r="L26" s="57"/>
      <c r="M26" s="57"/>
    </row>
    <row r="27" spans="1:13" ht="15.75">
      <c r="A27" s="41" t="s">
        <v>31</v>
      </c>
      <c r="D27" s="64" t="s">
        <v>25</v>
      </c>
      <c r="E27" s="64"/>
      <c r="F27" s="64"/>
      <c r="H27" s="64" t="s">
        <v>26</v>
      </c>
      <c r="I27" s="64"/>
      <c r="J27" s="64"/>
      <c r="K27" s="40"/>
      <c r="M27" s="57"/>
    </row>
    <row r="28" spans="1:13" ht="15.75">
      <c r="A28" s="41"/>
      <c r="B28" s="43"/>
      <c r="C28" s="34"/>
      <c r="D28" s="35"/>
      <c r="E28" s="35"/>
      <c r="F28" s="35"/>
      <c r="G28" s="36"/>
      <c r="H28" s="37"/>
      <c r="I28" s="38"/>
      <c r="J28" s="37"/>
      <c r="K28" s="44"/>
      <c r="L28" s="45"/>
      <c r="M28" s="46"/>
    </row>
    <row r="32" spans="1:13" ht="15.75">
      <c r="A32" s="41" t="s">
        <v>30</v>
      </c>
    </row>
    <row r="33" spans="1:13" ht="15.75">
      <c r="A33" s="41" t="s">
        <v>31</v>
      </c>
      <c r="D33" s="42"/>
      <c r="E33" s="42"/>
      <c r="F33" s="42"/>
      <c r="H33" s="72" t="s">
        <v>27</v>
      </c>
      <c r="I33" s="72"/>
      <c r="J33" s="72"/>
      <c r="K33" s="73"/>
      <c r="L33" s="73"/>
      <c r="M33" s="57"/>
    </row>
    <row r="34" spans="1:13">
      <c r="D34" s="64" t="s">
        <v>25</v>
      </c>
      <c r="E34" s="64"/>
      <c r="F34" s="64"/>
      <c r="H34" s="64" t="s">
        <v>26</v>
      </c>
      <c r="I34" s="64"/>
      <c r="J34" s="64"/>
    </row>
  </sheetData>
  <mergeCells count="15">
    <mergeCell ref="D34:F34"/>
    <mergeCell ref="H34:J34"/>
    <mergeCell ref="A1:L1"/>
    <mergeCell ref="A3:A4"/>
    <mergeCell ref="B3:B4"/>
    <mergeCell ref="C3:D3"/>
    <mergeCell ref="E3:F3"/>
    <mergeCell ref="G3:H3"/>
    <mergeCell ref="I3:J3"/>
    <mergeCell ref="K3:L3"/>
    <mergeCell ref="H26:J26"/>
    <mergeCell ref="D27:F27"/>
    <mergeCell ref="H27:J27"/>
    <mergeCell ref="H33:J33"/>
    <mergeCell ref="K33:L33"/>
  </mergeCells>
  <pageMargins left="0.39370078740157483" right="0" top="0.98425196850393704" bottom="0.59055118110236227" header="0.51181102362204722" footer="0.51181102362204722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</vt:lpstr>
      <vt:lpstr>'на 01.01'!Заголовки_для_печати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loskutnikova.ev</cp:lastModifiedBy>
  <cp:lastPrinted>2018-11-01T07:20:44Z</cp:lastPrinted>
  <dcterms:created xsi:type="dcterms:W3CDTF">2018-10-31T11:01:18Z</dcterms:created>
  <dcterms:modified xsi:type="dcterms:W3CDTF">2019-02-25T05:39:40Z</dcterms:modified>
</cp:coreProperties>
</file>